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 and Motorcycles\Spreadsheets\Dominion\"/>
    </mc:Choice>
  </mc:AlternateContent>
  <xr:revisionPtr revIDLastSave="0" documentId="13_ncr:1_{F3C09F96-F076-4E64-9651-07C3466E02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E47" i="2" l="1"/>
  <c r="E49" i="2"/>
  <c r="E36" i="2" l="1"/>
  <c r="E35" i="2"/>
  <c r="E43" i="2" l="1"/>
  <c r="E44" i="2"/>
  <c r="E45" i="2"/>
  <c r="E46" i="2"/>
  <c r="E42" i="2"/>
  <c r="E31" i="2"/>
  <c r="E53" i="2" s="1"/>
  <c r="E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<sst xmlns="http://schemas.openxmlformats.org/spreadsheetml/2006/main" count="64" uniqueCount="57">
  <si>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</si>
  <si>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</si>
  <si>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</si>
  <si>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</si>
  <si>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</si>
  <si>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</si>
  <si>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</si>
  <si>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</si>
  <si>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</si>
  <si>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Total of All Units</t>
  </si>
  <si>
    <t>Colonial</t>
  </si>
  <si>
    <t xml:space="preserve"> </t>
  </si>
  <si>
    <t>Dogwood</t>
  </si>
  <si>
    <t>Awarded Dealer</t>
  </si>
  <si>
    <t>(Please select your zone from drop down menu below)</t>
  </si>
  <si>
    <t>Dominion of Bedford</t>
  </si>
  <si>
    <t>Delivery Fee - Dogwood District</t>
  </si>
  <si>
    <t>Delivery Fee - Colonial District</t>
  </si>
  <si>
    <t>Daytime running headlamps, Low Beam</t>
  </si>
  <si>
    <t>LM1</t>
  </si>
  <si>
    <t>Wrap-around grille guard - Dealer Installed</t>
  </si>
  <si>
    <t>WGG</t>
  </si>
  <si>
    <t>Single Disc Remote CD Player</t>
  </si>
  <si>
    <t>RH1</t>
  </si>
  <si>
    <t>Engine Block Heater</t>
  </si>
  <si>
    <t>NHK</t>
  </si>
  <si>
    <t>Sirius XM Satellite Radio</t>
  </si>
  <si>
    <t>RSD</t>
  </si>
  <si>
    <r>
      <rPr>
        <b/>
        <i/>
        <sz val="11"/>
        <color theme="8" tint="-0.249977111117893"/>
        <rFont val="Arial"/>
        <family val="2"/>
      </rPr>
      <t xml:space="preserve">Next Steps: </t>
    </r>
    <r>
      <rPr>
        <i/>
        <sz val="11"/>
        <color theme="8" tint="-0.249977111117893"/>
        <rFont val="Arial"/>
        <family val="2"/>
      </rPr>
      <t xml:space="preserve">Please submit completed worksheet to contracted dealer to confirm all pricing as pricing is subject to change. </t>
    </r>
  </si>
  <si>
    <t>Original purchase order must be sent to contracted dealer.</t>
  </si>
  <si>
    <t>A copy of all purchase orders must be sent to Kaylyn Mtiman at kmitman@virginiasheriffs.org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</si>
  <si>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</si>
  <si>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</si>
  <si>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If you would like to pick up your vehicle from the dealer please enter a negative quantity amount for the delivery fee of the district you are purchasing from - For Example: -2 (For 2 Vehicles)</t>
  </si>
  <si>
    <t>Purchasing Agency:</t>
  </si>
  <si>
    <t>Color (Specify Color per Quantity):</t>
  </si>
  <si>
    <t>Please use a separate worksheet per vehicle when ordering multiple vehicles with different options.</t>
  </si>
  <si>
    <t>Click here for a listing of all standard equipment including, but not limited to standard engine and powertrain.</t>
  </si>
  <si>
    <t>Virginia Public Body Procurement Worksheet</t>
  </si>
  <si>
    <t>The Virginia Sheriffs' Association's Vehicle Procurement Program is open to all public bodies within the Commonwealth of Virginia.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</si>
  <si>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</si>
  <si>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</si>
  <si>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</si>
  <si>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 xml:space="preserve"> Specification #137</t>
  </si>
  <si>
    <t>For assistance with the worksheet and any questions regarding this Procurement Program please contact Anna Martin at (919) 459-1072.</t>
  </si>
  <si>
    <t>XAN</t>
  </si>
  <si>
    <t>AHX</t>
  </si>
  <si>
    <t>NC</t>
  </si>
  <si>
    <t>2020 Dodge Durango Pursuit AWD 3.6L (WDEE75/2BZ)</t>
  </si>
  <si>
    <t>The 2020 Dodge Durango Pursuit AWD 3.6L (WDEE75/2BZ) purchased through this contract comes with all the standard equipment as specified by the manufacturer for this model and VSA's base vehicle specification(s) requirements which are included and made a part of this contract's vehicle base price as awarded by specification by zone.</t>
  </si>
  <si>
    <t>Bid 19-02-0920R</t>
  </si>
  <si>
    <t>NA</t>
  </si>
  <si>
    <t>Optional equipment - specify Blind Spot and Cross Path Detection 2</t>
  </si>
  <si>
    <t>Optional equipment - specify Trailer Tow Group 2</t>
  </si>
  <si>
    <t>Optional equipment - specify Skid Plate Group 2</t>
  </si>
  <si>
    <t>ADL</t>
  </si>
  <si>
    <t>Optional equipment -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</si>
</sst>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8" tint="-0.249977111117893"/>
      <name val="Arial"/>
      <family val="2"/>
    </font>
    <font>
      <b/>
      <i/>
      <sz val="11"/>
      <color theme="8" tint="-0.249977111117893"/>
      <name val="Arial"/>
      <family val="2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/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horizontal="right"/>
    </xf>
    <xf numFmtId="165" fontId="3" fillId="3" borderId="1" xfId="0" applyNumberFormat="1" applyFont="1" applyFill="1" applyBorder="1"/>
    <xf numFmtId="0" fontId="3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/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4" fillId="0" borderId="0" xfId="1" applyAlignment="1"/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1" fillId="0" borderId="0" xfId="1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A41DAF-F7D2-4A07-8396-F331C0225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sheriff.org/wp-content/uploads/2018/03/18-01-0921-Awarded-Dealers.pdf" TargetMode="External"/><Relationship Id="rId1" Type="http://schemas.openxmlformats.org/officeDocument/2006/relationships/hyperlink" Target="https://vaveba.org/docs/19-02-0920R%20VSA%20Vehicles%20Award%20Spec%20137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H149"/>
  <sheetViews>
    <sheetView tabSelected="1" topLeftCell="A34" zoomScale="120" zoomScaleNormal="120" workbookViewId="0">
      <selection activeCell="D49" sqref="D49"/>
    </sheetView>
  </sheetViews>
  <sheetFormatPr defaultRowHeight="14.25" x14ac:dyDescent="0.2"/>
  <cols>
    <col min="1" max="1" width="27.85546875" style="2" customWidth="1"/>
    <col min="2" max="2" width="69.140625" style="2" customWidth="1"/>
    <col min="3" max="3" width="10.140625" style="2" bestFit="1" customWidth="1"/>
    <col min="4" max="4" width="14.28515625" style="3" bestFit="1" customWidth="1"/>
    <col min="5" max="5" width="14.5703125" style="2" customWidth="1"/>
    <col min="6" max="16384" width="9.140625" style="2"/>
  </cols>
  <sheetData>
    <row r="8" spans="1:8" ht="20.25" x14ac:dyDescent="0.3">
      <c r="B8" s="48" t="s">
        <v>38</v>
      </c>
    </row>
    <row r="10" spans="1:8" x14ac:dyDescent="0.2">
      <c r="B10" s="49" t="s">
        <v>39</v>
      </c>
    </row>
    <row r="11" spans="1:8" x14ac:dyDescent="0.2">
      <c r="B11" s="49" t="s">
        <v>44</v>
      </c>
    </row>
    <row r="12" spans="1:8" x14ac:dyDescent="0.2">
      <c r="B12" s="49"/>
      <c r="H12" s="2" t="s">
        <v>11</v>
      </c>
    </row>
    <row r="13" spans="1:8" x14ac:dyDescent="0.2">
      <c r="A13" s="50" t="s">
        <v>40</v>
      </c>
    </row>
    <row r="14" spans="1:8" x14ac:dyDescent="0.2">
      <c r="A14" s="50" t="s">
        <v>41</v>
      </c>
    </row>
    <row r="15" spans="1:8" x14ac:dyDescent="0.2">
      <c r="A15" s="51" t="s">
        <v>42</v>
      </c>
    </row>
    <row r="16" spans="1:8" ht="13.5" customHeight="1" x14ac:dyDescent="0.2"/>
    <row r="17" spans="1:5" ht="18" x14ac:dyDescent="0.25">
      <c r="B17" s="17" t="s">
        <v>50</v>
      </c>
    </row>
    <row r="18" spans="1:5" ht="21.75" x14ac:dyDescent="0.3">
      <c r="A18" s="4"/>
      <c r="B18" s="52" t="s">
        <v>43</v>
      </c>
      <c r="C18" s="5"/>
      <c r="D18" s="5"/>
    </row>
    <row r="19" spans="1:5" ht="21.75" x14ac:dyDescent="0.3">
      <c r="A19" s="4"/>
      <c r="B19" s="1"/>
      <c r="C19" s="5"/>
      <c r="D19" s="5"/>
    </row>
    <row r="20" spans="1:5" s="25" customFormat="1" ht="15" x14ac:dyDescent="0.25">
      <c r="A20" s="27" t="s">
        <v>13</v>
      </c>
      <c r="B20" s="24" t="s">
        <v>2</v>
      </c>
      <c r="D20" s="28" t="s">
        <v>1</v>
      </c>
      <c r="E20" s="26" t="s">
        <v>0</v>
      </c>
    </row>
    <row r="21" spans="1:5" x14ac:dyDescent="0.2">
      <c r="A21" s="29" t="s">
        <v>15</v>
      </c>
      <c r="B21" s="5" t="s">
        <v>48</v>
      </c>
      <c r="D21" s="30" t="s">
        <v>12</v>
      </c>
      <c r="E21" s="31">
        <v>28158</v>
      </c>
    </row>
    <row r="22" spans="1:5" x14ac:dyDescent="0.2">
      <c r="A22" s="29" t="s">
        <v>15</v>
      </c>
      <c r="B22" s="36" t="s">
        <v>48</v>
      </c>
      <c r="D22" s="30" t="s">
        <v>10</v>
      </c>
      <c r="E22" s="31">
        <v>27958</v>
      </c>
    </row>
    <row r="23" spans="1:5" x14ac:dyDescent="0.2">
      <c r="A23" s="6"/>
      <c r="B23" s="5"/>
      <c r="D23" s="7"/>
      <c r="E23" s="8"/>
    </row>
    <row r="24" spans="1:5" ht="42" customHeight="1" x14ac:dyDescent="0.2">
      <c r="A24" s="54" t="s">
        <v>49</v>
      </c>
      <c r="B24" s="54"/>
      <c r="C24" s="54"/>
      <c r="D24" s="54"/>
    </row>
    <row r="25" spans="1:5" ht="42" customHeight="1" x14ac:dyDescent="0.2">
      <c r="A25" s="37"/>
      <c r="B25" s="37"/>
      <c r="C25" s="37"/>
      <c r="D25" s="37"/>
    </row>
    <row r="26" spans="1:5" ht="42" customHeight="1" x14ac:dyDescent="0.25">
      <c r="A26" s="38" t="s">
        <v>37</v>
      </c>
      <c r="B26" s="9"/>
      <c r="C26" s="9"/>
      <c r="D26" s="9"/>
    </row>
    <row r="27" spans="1:5" ht="42" customHeight="1" x14ac:dyDescent="0.25">
      <c r="A27" s="46" t="s">
        <v>34</v>
      </c>
      <c r="B27" s="32"/>
      <c r="C27" s="9"/>
      <c r="D27" s="9"/>
    </row>
    <row r="28" spans="1:5" ht="60.75" customHeight="1" x14ac:dyDescent="0.3">
      <c r="A28" s="47" t="s">
        <v>35</v>
      </c>
      <c r="B28" s="33"/>
      <c r="C28" s="9"/>
      <c r="D28" s="9"/>
    </row>
    <row r="29" spans="1:5" ht="60.75" customHeight="1" x14ac:dyDescent="0.3">
      <c r="A29" s="45" t="s">
        <v>36</v>
      </c>
      <c r="B29" s="34"/>
      <c r="C29" s="9"/>
      <c r="D29" s="9"/>
    </row>
    <row r="30" spans="1:5" ht="15" x14ac:dyDescent="0.25">
      <c r="A30" s="10" t="s">
        <v>3</v>
      </c>
      <c r="B30" s="35" t="s">
        <v>14</v>
      </c>
      <c r="C30" s="5"/>
      <c r="D30" s="11" t="s">
        <v>5</v>
      </c>
      <c r="E30" s="1" t="s">
        <v>6</v>
      </c>
    </row>
    <row r="31" spans="1:5" ht="15" x14ac:dyDescent="0.25">
      <c r="A31" s="12">
        <v>1</v>
      </c>
      <c r="B31" s="13" t="s">
        <v>10</v>
      </c>
      <c r="C31" s="14"/>
      <c r="D31" s="15">
        <f>IF(B31=F27,#REF!,IF(B31=D21,E21,IF(B31=D22,E22,IF(B31=#REF!,#REF!,IF(B31=#REF!,#REF!)))))</f>
        <v>27958</v>
      </c>
      <c r="E31" s="16">
        <f>IF(AND(ISNUMBER(A31),ISNUMBER(D31)),D31*A31,"")</f>
        <v>27958</v>
      </c>
    </row>
    <row r="32" spans="1:5" ht="18" x14ac:dyDescent="0.25">
      <c r="B32" s="17"/>
      <c r="D32" s="18"/>
    </row>
    <row r="33" spans="1:5" ht="114.75" x14ac:dyDescent="0.25">
      <c r="A33" s="45" t="s">
        <v>33</v>
      </c>
      <c r="B33" s="17"/>
      <c r="D33" s="18"/>
    </row>
    <row r="34" spans="1:5" ht="18" x14ac:dyDescent="0.25">
      <c r="B34" s="19" t="s">
        <v>4</v>
      </c>
      <c r="D34" s="18"/>
    </row>
    <row r="35" spans="1:5" x14ac:dyDescent="0.2">
      <c r="A35" s="39">
        <v>-1</v>
      </c>
      <c r="B35" s="14" t="s">
        <v>16</v>
      </c>
      <c r="C35" s="40"/>
      <c r="D35" s="15">
        <v>160</v>
      </c>
      <c r="E35" s="16">
        <f>IF(AND(ISNUMBER(-A35),ISNUMBER(D35)),D35*A35,"")</f>
        <v>-160</v>
      </c>
    </row>
    <row r="36" spans="1:5" x14ac:dyDescent="0.2">
      <c r="A36" s="39">
        <v>1</v>
      </c>
      <c r="B36" s="14" t="s">
        <v>17</v>
      </c>
      <c r="C36" s="40"/>
      <c r="D36" s="15" t="s">
        <v>47</v>
      </c>
      <c r="E36" s="16" t="str">
        <f>IF(AND(ISNUMBER(-A36),ISNUMBER(D36)),D36*A36,"")</f>
        <v/>
      </c>
    </row>
    <row r="37" spans="1:5" ht="13.5" customHeight="1" x14ac:dyDescent="0.2">
      <c r="A37" s="5"/>
      <c r="B37" s="53"/>
      <c r="D37" s="18"/>
    </row>
    <row r="38" spans="1:5" x14ac:dyDescent="0.2">
      <c r="A38" s="43" t="s">
        <v>31</v>
      </c>
      <c r="B38" s="42"/>
      <c r="D38" s="18"/>
    </row>
    <row r="39" spans="1:5" x14ac:dyDescent="0.2">
      <c r="A39" s="43"/>
      <c r="B39" s="42"/>
      <c r="D39" s="18"/>
    </row>
    <row r="40" spans="1:5" ht="114" x14ac:dyDescent="0.2">
      <c r="A40" s="44" t="s">
        <v>32</v>
      </c>
      <c r="B40" s="42"/>
      <c r="D40" s="18"/>
    </row>
    <row r="41" spans="1:5" ht="18" x14ac:dyDescent="0.25">
      <c r="A41" s="5"/>
      <c r="B41" s="41" t="s">
        <v>7</v>
      </c>
      <c r="D41" s="18"/>
    </row>
    <row r="42" spans="1:5" x14ac:dyDescent="0.2">
      <c r="A42" s="39"/>
      <c r="B42" s="14" t="s">
        <v>18</v>
      </c>
      <c r="C42" s="40" t="s">
        <v>19</v>
      </c>
      <c r="D42" s="21">
        <v>36</v>
      </c>
      <c r="E42" s="16" t="str">
        <f>IF(AND(ISNUMBER(A42),ISNUMBER(D42)),D42*A42,"")</f>
        <v/>
      </c>
    </row>
    <row r="43" spans="1:5" x14ac:dyDescent="0.2">
      <c r="A43" s="39"/>
      <c r="B43" s="14" t="s">
        <v>20</v>
      </c>
      <c r="C43" s="40" t="s">
        <v>21</v>
      </c>
      <c r="D43" s="21">
        <v>910</v>
      </c>
      <c r="E43" s="16" t="str">
        <f t="shared" ref="E43:E47" si="0">IF(AND(ISNUMBER(A43),ISNUMBER(D43)),D43*A43,"")</f>
        <v/>
      </c>
    </row>
    <row r="44" spans="1:5" x14ac:dyDescent="0.2">
      <c r="A44" s="39"/>
      <c r="B44" s="14" t="s">
        <v>22</v>
      </c>
      <c r="C44" s="40" t="s">
        <v>23</v>
      </c>
      <c r="D44" s="21">
        <v>441</v>
      </c>
      <c r="E44" s="16" t="str">
        <f t="shared" si="0"/>
        <v/>
      </c>
    </row>
    <row r="45" spans="1:5" x14ac:dyDescent="0.2">
      <c r="A45" s="39"/>
      <c r="B45" s="14" t="s">
        <v>24</v>
      </c>
      <c r="C45" s="40" t="s">
        <v>25</v>
      </c>
      <c r="D45" s="21">
        <v>85</v>
      </c>
      <c r="E45" s="16" t="str">
        <f t="shared" si="0"/>
        <v/>
      </c>
    </row>
    <row r="46" spans="1:5" x14ac:dyDescent="0.2">
      <c r="A46" s="39"/>
      <c r="B46" s="14" t="s">
        <v>26</v>
      </c>
      <c r="C46" s="40" t="s">
        <v>27</v>
      </c>
      <c r="D46" s="21">
        <v>174</v>
      </c>
      <c r="E46" s="16" t="str">
        <f t="shared" si="0"/>
        <v/>
      </c>
    </row>
    <row r="47" spans="1:5" x14ac:dyDescent="0.2">
      <c r="A47" s="12" t="s">
        <v>11</v>
      </c>
      <c r="B47" s="14" t="s">
        <v>53</v>
      </c>
      <c r="C47" s="14" t="s">
        <v>46</v>
      </c>
      <c r="D47" s="21">
        <v>752</v>
      </c>
      <c r="E47" s="22" t="str">
        <f t="shared" si="0"/>
        <v/>
      </c>
    </row>
    <row r="48" spans="1:5" x14ac:dyDescent="0.2">
      <c r="A48" s="12"/>
      <c r="B48" s="14" t="s">
        <v>54</v>
      </c>
      <c r="C48" s="14" t="s">
        <v>55</v>
      </c>
      <c r="D48" s="21">
        <v>263</v>
      </c>
      <c r="E48" s="22"/>
    </row>
    <row r="49" spans="1:5" x14ac:dyDescent="0.2">
      <c r="A49" s="12">
        <v>1</v>
      </c>
      <c r="B49" s="14" t="s">
        <v>52</v>
      </c>
      <c r="C49" s="14" t="s">
        <v>45</v>
      </c>
      <c r="D49" s="21" t="s">
        <v>51</v>
      </c>
      <c r="E49" s="16" t="str">
        <f>IF(AND(ISNUMBER(A49),ISNUMBER(D49)),D49*A49,"")</f>
        <v/>
      </c>
    </row>
    <row r="50" spans="1:5" x14ac:dyDescent="0.2">
      <c r="A50" s="12"/>
      <c r="B50" s="14" t="s">
        <v>56</v>
      </c>
      <c r="C50" s="14"/>
      <c r="D50" s="21" t="s">
        <v>11</v>
      </c>
      <c r="E50" s="22"/>
    </row>
    <row r="51" spans="1:5" x14ac:dyDescent="0.2">
      <c r="A51" s="12"/>
      <c r="B51" s="14" t="s">
        <v>56</v>
      </c>
      <c r="C51" s="14"/>
      <c r="D51" s="21" t="s">
        <v>11</v>
      </c>
      <c r="E51" s="22"/>
    </row>
    <row r="52" spans="1:5" x14ac:dyDescent="0.2">
      <c r="A52" s="12"/>
      <c r="B52" s="20"/>
      <c r="C52" s="14"/>
      <c r="D52" s="21"/>
      <c r="E52" s="22"/>
    </row>
    <row r="53" spans="1:5" x14ac:dyDescent="0.2">
      <c r="A53" s="12"/>
      <c r="B53" s="20" t="s">
        <v>8</v>
      </c>
      <c r="C53" s="14"/>
      <c r="D53" s="15"/>
      <c r="E53" s="16">
        <f>SUBTOTAL(9,E31:E47)/A31</f>
        <v>27798</v>
      </c>
    </row>
    <row r="54" spans="1:5" x14ac:dyDescent="0.2">
      <c r="A54" s="12"/>
      <c r="B54" s="20"/>
      <c r="C54" s="14"/>
      <c r="D54" s="15"/>
      <c r="E54" s="23"/>
    </row>
    <row r="55" spans="1:5" x14ac:dyDescent="0.2">
      <c r="A55" s="12"/>
      <c r="B55" s="20" t="s">
        <v>9</v>
      </c>
      <c r="C55" s="14"/>
      <c r="D55" s="15"/>
      <c r="E55" s="16">
        <f>SUBTOTAL(9,E31:E53)</f>
        <v>27798</v>
      </c>
    </row>
    <row r="56" spans="1:5" x14ac:dyDescent="0.2">
      <c r="A56" s="5"/>
      <c r="B56" s="9"/>
      <c r="D56" s="18"/>
    </row>
    <row r="57" spans="1:5" x14ac:dyDescent="0.2">
      <c r="A57" s="43" t="s">
        <v>28</v>
      </c>
      <c r="B57" s="42"/>
      <c r="D57" s="18"/>
    </row>
    <row r="58" spans="1:5" x14ac:dyDescent="0.2">
      <c r="A58" s="43" t="s">
        <v>29</v>
      </c>
      <c r="B58" s="42"/>
      <c r="D58" s="18"/>
    </row>
    <row r="59" spans="1:5" x14ac:dyDescent="0.2">
      <c r="A59" s="43" t="s">
        <v>30</v>
      </c>
      <c r="B59" s="42"/>
      <c r="D59" s="18"/>
    </row>
    <row r="60" spans="1:5" x14ac:dyDescent="0.2">
      <c r="A60" s="5"/>
      <c r="B60" s="9"/>
      <c r="D60" s="18"/>
    </row>
    <row r="61" spans="1:5" x14ac:dyDescent="0.2">
      <c r="A61" s="5"/>
      <c r="B61" s="9"/>
      <c r="D61" s="18"/>
    </row>
    <row r="62" spans="1:5" x14ac:dyDescent="0.2">
      <c r="A62" s="5"/>
      <c r="B62" s="9"/>
      <c r="D62" s="18"/>
    </row>
    <row r="63" spans="1:5" x14ac:dyDescent="0.2">
      <c r="A63" s="5"/>
      <c r="B63" s="9"/>
      <c r="D63" s="18"/>
    </row>
    <row r="64" spans="1:5" x14ac:dyDescent="0.2">
      <c r="A64" s="5"/>
      <c r="B64" s="9"/>
      <c r="D64" s="18"/>
    </row>
    <row r="65" spans="1:4" x14ac:dyDescent="0.2">
      <c r="A65" s="5"/>
      <c r="B65" s="9"/>
      <c r="D65" s="18"/>
    </row>
    <row r="66" spans="1:4" x14ac:dyDescent="0.2">
      <c r="A66" s="5"/>
      <c r="B66" s="9"/>
      <c r="D66" s="18"/>
    </row>
    <row r="67" spans="1:4" x14ac:dyDescent="0.2">
      <c r="A67" s="5"/>
      <c r="B67" s="9"/>
      <c r="D67" s="18"/>
    </row>
    <row r="68" spans="1:4" x14ac:dyDescent="0.2">
      <c r="A68" s="5"/>
      <c r="B68" s="9"/>
      <c r="D68" s="18"/>
    </row>
    <row r="69" spans="1:4" x14ac:dyDescent="0.2">
      <c r="A69" s="5"/>
      <c r="B69" s="9"/>
      <c r="D69" s="18"/>
    </row>
    <row r="70" spans="1:4" x14ac:dyDescent="0.2">
      <c r="A70" s="5"/>
      <c r="B70" s="9"/>
      <c r="D70" s="18"/>
    </row>
    <row r="71" spans="1:4" x14ac:dyDescent="0.2">
      <c r="A71" s="5"/>
      <c r="B71" s="9"/>
      <c r="D71" s="18"/>
    </row>
    <row r="72" spans="1:4" x14ac:dyDescent="0.2">
      <c r="A72" s="5"/>
      <c r="B72" s="9"/>
      <c r="D72" s="18"/>
    </row>
    <row r="73" spans="1:4" x14ac:dyDescent="0.2">
      <c r="A73" s="5"/>
      <c r="B73" s="9"/>
      <c r="D73" s="18"/>
    </row>
    <row r="74" spans="1:4" x14ac:dyDescent="0.2">
      <c r="A74" s="5"/>
      <c r="B74" s="9"/>
      <c r="D74" s="18"/>
    </row>
    <row r="75" spans="1:4" x14ac:dyDescent="0.2">
      <c r="A75" s="5"/>
      <c r="B75" s="9"/>
      <c r="D75" s="18"/>
    </row>
    <row r="76" spans="1:4" x14ac:dyDescent="0.2">
      <c r="A76" s="5"/>
      <c r="B76" s="9"/>
      <c r="D76" s="18"/>
    </row>
    <row r="77" spans="1:4" x14ac:dyDescent="0.2">
      <c r="A77" s="5"/>
      <c r="B77" s="9"/>
      <c r="D77" s="18"/>
    </row>
    <row r="78" spans="1:4" x14ac:dyDescent="0.2">
      <c r="A78" s="5"/>
      <c r="B78" s="9"/>
      <c r="D78" s="18"/>
    </row>
    <row r="79" spans="1:4" x14ac:dyDescent="0.2">
      <c r="A79" s="5"/>
      <c r="B79" s="9"/>
      <c r="D79" s="18"/>
    </row>
    <row r="80" spans="1:4" x14ac:dyDescent="0.2">
      <c r="A80" s="5"/>
      <c r="B80" s="9"/>
      <c r="D80" s="18"/>
    </row>
    <row r="81" spans="1:4" x14ac:dyDescent="0.2">
      <c r="A81" s="5"/>
      <c r="B81" s="9"/>
      <c r="D81" s="18"/>
    </row>
    <row r="82" spans="1:4" x14ac:dyDescent="0.2">
      <c r="A82" s="5"/>
      <c r="B82" s="9"/>
      <c r="D82" s="18"/>
    </row>
    <row r="83" spans="1:4" x14ac:dyDescent="0.2">
      <c r="A83" s="5"/>
      <c r="B83" s="9"/>
      <c r="D83" s="18"/>
    </row>
    <row r="84" spans="1:4" x14ac:dyDescent="0.2">
      <c r="A84" s="5"/>
      <c r="B84" s="9"/>
      <c r="D84" s="18"/>
    </row>
    <row r="85" spans="1:4" x14ac:dyDescent="0.2">
      <c r="A85" s="5"/>
      <c r="B85" s="9"/>
      <c r="D85" s="18"/>
    </row>
    <row r="86" spans="1:4" x14ac:dyDescent="0.2">
      <c r="A86" s="5"/>
      <c r="B86" s="9"/>
      <c r="D86" s="18"/>
    </row>
    <row r="87" spans="1:4" x14ac:dyDescent="0.2">
      <c r="A87" s="5"/>
      <c r="B87" s="9"/>
      <c r="D87" s="18"/>
    </row>
    <row r="88" spans="1:4" x14ac:dyDescent="0.2">
      <c r="A88" s="5"/>
      <c r="B88" s="9"/>
      <c r="D88" s="18"/>
    </row>
    <row r="89" spans="1:4" x14ac:dyDescent="0.2">
      <c r="A89" s="5"/>
      <c r="B89" s="9"/>
      <c r="D89" s="18"/>
    </row>
    <row r="90" spans="1:4" x14ac:dyDescent="0.2">
      <c r="A90" s="5"/>
      <c r="B90" s="9"/>
      <c r="D90" s="18"/>
    </row>
    <row r="91" spans="1:4" x14ac:dyDescent="0.2">
      <c r="A91" s="5"/>
      <c r="B91" s="9"/>
      <c r="D91" s="18"/>
    </row>
    <row r="92" spans="1:4" x14ac:dyDescent="0.2">
      <c r="A92" s="5"/>
      <c r="B92" s="9"/>
      <c r="D92" s="18"/>
    </row>
    <row r="93" spans="1:4" x14ac:dyDescent="0.2">
      <c r="A93" s="5"/>
      <c r="B93" s="9"/>
      <c r="D93" s="18"/>
    </row>
    <row r="94" spans="1:4" x14ac:dyDescent="0.2">
      <c r="A94" s="5"/>
      <c r="B94" s="9"/>
      <c r="D94" s="18"/>
    </row>
    <row r="95" spans="1:4" x14ac:dyDescent="0.2">
      <c r="A95" s="5"/>
      <c r="B95" s="9"/>
      <c r="D95" s="18"/>
    </row>
    <row r="96" spans="1:4" x14ac:dyDescent="0.2">
      <c r="A96" s="5"/>
      <c r="B96" s="9"/>
      <c r="D96" s="18"/>
    </row>
    <row r="97" spans="1:4" x14ac:dyDescent="0.2">
      <c r="A97" s="5"/>
      <c r="B97" s="9"/>
      <c r="D97" s="18"/>
    </row>
    <row r="98" spans="1:4" x14ac:dyDescent="0.2">
      <c r="A98" s="5"/>
      <c r="B98" s="9"/>
      <c r="D98" s="18"/>
    </row>
    <row r="99" spans="1:4" x14ac:dyDescent="0.2">
      <c r="A99" s="5"/>
      <c r="B99" s="9"/>
      <c r="D99" s="18"/>
    </row>
    <row r="100" spans="1:4" x14ac:dyDescent="0.2">
      <c r="A100" s="5"/>
      <c r="B100" s="9"/>
      <c r="D100" s="18"/>
    </row>
    <row r="101" spans="1:4" x14ac:dyDescent="0.2">
      <c r="A101" s="5"/>
      <c r="B101" s="9"/>
      <c r="D101" s="18"/>
    </row>
    <row r="102" spans="1:4" x14ac:dyDescent="0.2">
      <c r="A102" s="5"/>
      <c r="B102" s="9"/>
      <c r="D102" s="18"/>
    </row>
    <row r="103" spans="1:4" x14ac:dyDescent="0.2">
      <c r="A103" s="5"/>
      <c r="B103" s="9"/>
      <c r="D103" s="18"/>
    </row>
    <row r="104" spans="1:4" x14ac:dyDescent="0.2">
      <c r="A104" s="5"/>
      <c r="B104" s="9"/>
      <c r="D104" s="18"/>
    </row>
    <row r="105" spans="1:4" x14ac:dyDescent="0.2">
      <c r="A105" s="5"/>
      <c r="B105" s="9"/>
      <c r="D105" s="18"/>
    </row>
    <row r="106" spans="1:4" x14ac:dyDescent="0.2">
      <c r="A106" s="5"/>
      <c r="B106" s="9"/>
      <c r="D106" s="18"/>
    </row>
    <row r="107" spans="1:4" x14ac:dyDescent="0.2">
      <c r="A107" s="5"/>
      <c r="B107" s="9"/>
      <c r="D107" s="18"/>
    </row>
    <row r="108" spans="1:4" x14ac:dyDescent="0.2">
      <c r="A108" s="5"/>
      <c r="B108" s="9"/>
      <c r="D108" s="18"/>
    </row>
    <row r="109" spans="1:4" x14ac:dyDescent="0.2">
      <c r="A109" s="5"/>
      <c r="B109" s="9"/>
      <c r="D109" s="18"/>
    </row>
    <row r="110" spans="1:4" x14ac:dyDescent="0.2">
      <c r="A110" s="5"/>
      <c r="B110" s="9"/>
      <c r="D110" s="18"/>
    </row>
    <row r="111" spans="1:4" x14ac:dyDescent="0.2">
      <c r="A111" s="5"/>
      <c r="B111" s="9"/>
      <c r="D111" s="18"/>
    </row>
    <row r="112" spans="1:4" x14ac:dyDescent="0.2">
      <c r="A112" s="5"/>
      <c r="B112" s="9"/>
      <c r="D112" s="18"/>
    </row>
    <row r="113" spans="1:4" x14ac:dyDescent="0.2">
      <c r="A113" s="5"/>
      <c r="B113" s="9"/>
      <c r="D113" s="18"/>
    </row>
    <row r="114" spans="1:4" x14ac:dyDescent="0.2">
      <c r="A114" s="5"/>
      <c r="B114" s="9"/>
      <c r="D114" s="18"/>
    </row>
    <row r="115" spans="1:4" x14ac:dyDescent="0.2">
      <c r="A115" s="5"/>
      <c r="B115" s="9"/>
      <c r="D115" s="18"/>
    </row>
    <row r="116" spans="1:4" x14ac:dyDescent="0.2">
      <c r="A116" s="5"/>
      <c r="B116" s="9"/>
      <c r="D116" s="18"/>
    </row>
    <row r="117" spans="1:4" x14ac:dyDescent="0.2">
      <c r="A117" s="5"/>
      <c r="B117" s="9"/>
      <c r="D117" s="18"/>
    </row>
    <row r="118" spans="1:4" x14ac:dyDescent="0.2">
      <c r="A118" s="5"/>
      <c r="B118" s="9"/>
      <c r="D118" s="18"/>
    </row>
    <row r="119" spans="1:4" x14ac:dyDescent="0.2">
      <c r="A119" s="5"/>
      <c r="B119" s="9"/>
      <c r="D119" s="18"/>
    </row>
    <row r="120" spans="1:4" x14ac:dyDescent="0.2">
      <c r="A120" s="5"/>
      <c r="B120" s="9"/>
      <c r="D120" s="18"/>
    </row>
    <row r="121" spans="1:4" x14ac:dyDescent="0.2">
      <c r="A121" s="5"/>
      <c r="B121" s="9"/>
      <c r="D121" s="18"/>
    </row>
    <row r="122" spans="1:4" x14ac:dyDescent="0.2">
      <c r="A122" s="5"/>
      <c r="B122" s="9"/>
      <c r="D122" s="18"/>
    </row>
    <row r="123" spans="1:4" x14ac:dyDescent="0.2">
      <c r="A123" s="5"/>
      <c r="B123" s="9"/>
      <c r="D123" s="18"/>
    </row>
    <row r="124" spans="1:4" x14ac:dyDescent="0.2">
      <c r="A124" s="5"/>
      <c r="B124" s="9"/>
      <c r="D124" s="18"/>
    </row>
    <row r="125" spans="1:4" x14ac:dyDescent="0.2">
      <c r="A125" s="5"/>
      <c r="B125" s="9"/>
      <c r="D125" s="18"/>
    </row>
    <row r="126" spans="1:4" x14ac:dyDescent="0.2">
      <c r="A126" s="5"/>
      <c r="B126" s="9"/>
      <c r="D126" s="18"/>
    </row>
    <row r="127" spans="1:4" x14ac:dyDescent="0.2">
      <c r="A127" s="5"/>
      <c r="B127" s="9"/>
      <c r="D127" s="18"/>
    </row>
    <row r="128" spans="1:4" x14ac:dyDescent="0.2">
      <c r="A128" s="5"/>
      <c r="B128" s="9"/>
      <c r="D128" s="18"/>
    </row>
    <row r="129" spans="1:4" x14ac:dyDescent="0.2">
      <c r="A129" s="5"/>
      <c r="B129" s="9"/>
      <c r="D129" s="18"/>
    </row>
    <row r="130" spans="1:4" x14ac:dyDescent="0.2">
      <c r="A130" s="5"/>
      <c r="B130" s="9"/>
      <c r="D130" s="18"/>
    </row>
    <row r="131" spans="1:4" x14ac:dyDescent="0.2">
      <c r="A131" s="5"/>
      <c r="B131" s="9"/>
      <c r="D131" s="18"/>
    </row>
    <row r="132" spans="1:4" x14ac:dyDescent="0.2">
      <c r="A132" s="5"/>
      <c r="B132" s="9"/>
      <c r="D132" s="18"/>
    </row>
    <row r="133" spans="1:4" x14ac:dyDescent="0.2">
      <c r="A133" s="5"/>
      <c r="B133" s="9"/>
      <c r="D133" s="18"/>
    </row>
    <row r="134" spans="1:4" x14ac:dyDescent="0.2">
      <c r="A134" s="5"/>
      <c r="B134" s="9"/>
      <c r="D134" s="18"/>
    </row>
    <row r="135" spans="1:4" x14ac:dyDescent="0.2">
      <c r="A135" s="5"/>
      <c r="B135" s="9"/>
      <c r="D135" s="18"/>
    </row>
    <row r="136" spans="1:4" x14ac:dyDescent="0.2">
      <c r="A136" s="5"/>
      <c r="B136" s="9"/>
      <c r="D136" s="18"/>
    </row>
    <row r="137" spans="1:4" x14ac:dyDescent="0.2">
      <c r="A137" s="5"/>
      <c r="B137" s="9"/>
      <c r="D137" s="18"/>
    </row>
    <row r="138" spans="1:4" x14ac:dyDescent="0.2">
      <c r="A138" s="5"/>
      <c r="B138" s="9"/>
      <c r="D138" s="18"/>
    </row>
    <row r="139" spans="1:4" x14ac:dyDescent="0.2">
      <c r="A139" s="5"/>
      <c r="B139" s="9"/>
      <c r="D139" s="18"/>
    </row>
    <row r="140" spans="1:4" x14ac:dyDescent="0.2">
      <c r="A140" s="5"/>
      <c r="D140" s="18"/>
    </row>
    <row r="141" spans="1:4" x14ac:dyDescent="0.2">
      <c r="A141" s="5"/>
      <c r="D141" s="18"/>
    </row>
    <row r="142" spans="1:4" x14ac:dyDescent="0.2">
      <c r="A142" s="5"/>
      <c r="D142" s="18"/>
    </row>
    <row r="143" spans="1:4" x14ac:dyDescent="0.2">
      <c r="A143" s="5"/>
      <c r="D143" s="18"/>
    </row>
    <row r="144" spans="1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</sheetData>
  <mergeCells count="1">
    <mergeCell ref="A24:D24"/>
  </mergeCells>
  <dataValidations count="1">
    <dataValidation type="list" allowBlank="1" showInputMessage="1" showErrorMessage="1" sqref="B31" xr:uid="{00000000-0002-0000-0100-000000000000}">
      <formula1>$D$21:$D$22</formula1>
    </dataValidation>
  </dataValidations>
  <hyperlinks>
    <hyperlink ref="A26" r:id="rId1" xr:uid="{D4666F81-7E10-4814-A2BC-E5A23580F481}"/>
    <hyperlink ref="A15" r:id="rId2" xr:uid="{0E1360F7-0DD5-4EC4-8A52-646443C85208}"/>
  </hyperlinks>
  <pageMargins left="0.25" right="0.25" top="0.75" bottom="0.25" header="0.3" footer="0.3"/>
  <pageSetup scale="84" fitToHeight="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2019-11-12T16:42:12Z</dcterms:modified>
</cp:coreProperties>
</file>