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s\Vehicle Worksheets\2020-2021 Contract Year\Worksheets\"/>
    </mc:Choice>
  </mc:AlternateContent>
  <xr:revisionPtr revIDLastSave="0" documentId="8_{1C82637B-59B3-4616-BF2E-0B47BE99C7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2" l="1"/>
  <c r="D31" i="2"/>
  <c r="E49" i="2" l="1"/>
  <c r="E48" i="2"/>
  <c r="E50" i="2"/>
  <c r="E47" i="2"/>
  <c r="E45" i="2"/>
  <c r="E46" i="2"/>
  <c r="E44" i="2"/>
  <c r="E54" i="2" l="1"/>
  <c r="E36" i="2" l="1"/>
  <c r="E37" i="2"/>
  <c r="E38" i="2"/>
  <c r="E35" i="2"/>
  <c r="E53" i="2" l="1"/>
  <c r="E31" i="2"/>
  <c r="E58" i="2" s="1"/>
  <c r="E5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Alexander</author>
  </authors>
  <commentList>
    <comment ref="B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Choose Zone from Dropdown Menu</t>
        </r>
      </text>
    </comment>
  </commentList>
</comments>
</file>

<file path=xl/sharedStrings.xml><?xml version="1.0" encoding="utf-8"?>
<sst xmlns="http://schemas.openxmlformats.org/spreadsheetml/2006/main" count="61" uniqueCount="53">
  <si>
    <t>Base Unit Price</t>
  </si>
  <si>
    <t>Zone</t>
  </si>
  <si>
    <t xml:space="preserve">        Type of Vehicle                            </t>
  </si>
  <si>
    <t>Quantity</t>
  </si>
  <si>
    <t>Order Code Delete Options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</si>
  <si>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</si>
  <si>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</si>
  <si>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</si>
  <si>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</si>
  <si>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</si>
  <si>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</si>
  <si>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</si>
  <si>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</si>
  <si>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Sheehy Ford of Richmond</t>
  </si>
  <si>
    <t>Heritage</t>
  </si>
  <si>
    <t>(Please select your zone from drop down menu below)</t>
  </si>
  <si>
    <t>Delivery Fee - Dogwood District</t>
  </si>
  <si>
    <t>Delivery Fee - Colonial District</t>
  </si>
  <si>
    <t>Delivery Fee - Heritage District</t>
  </si>
  <si>
    <t>Delivery Fee - Chesapeake District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</si>
  <si>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</si>
  <si>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</si>
  <si>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</si>
  <si>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</si>
  <si>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</si>
  <si>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</si>
  <si>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</si>
  <si>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</si>
  <si>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</si>
  <si>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If you would like to pick up your vehicle from the dealer please enter a negative quantity amount for the delivery fee of the district you are purchasing from - For Example: -2 (For 2 Vehicles)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</si>
  <si>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</si>
  <si>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</si>
  <si>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</si>
  <si>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Bid 21-04-0925</t>
  </si>
  <si>
    <t>Upgrade</t>
  </si>
  <si>
    <t>50B</t>
  </si>
  <si>
    <t>Floor Liners, Front and Rear (with Carpet Mats)</t>
  </si>
  <si>
    <t xml:space="preserve">Easy Access Cargo Shade (VP) </t>
  </si>
  <si>
    <t>47B</t>
  </si>
  <si>
    <t>63E</t>
  </si>
  <si>
    <t xml:space="preserve">Remote Start System (VP) </t>
  </si>
  <si>
    <t xml:space="preserve">Floor Liners, Front and Rear (without Carpet Mats) </t>
  </si>
  <si>
    <t>50C</t>
  </si>
  <si>
    <t>Cargo area protector (VP)</t>
  </si>
  <si>
    <t>50Q</t>
  </si>
  <si>
    <t xml:space="preserve">Daytime Running Lights (Fleet Option) </t>
  </si>
  <si>
    <t xml:space="preserve">Privacy Glass (Fleet Option - S) </t>
  </si>
  <si>
    <t>Reverse Sensing System (Fleet Option - S, SE, SE Sport)</t>
  </si>
  <si>
    <t>60S</t>
  </si>
  <si>
    <t>TOTAL OF ALL UNITS</t>
  </si>
  <si>
    <t xml:space="preserve">  Specification #4</t>
  </si>
  <si>
    <t>2021 Ford Escape SE - FWD (U0G)</t>
  </si>
  <si>
    <t>2021 Ford Escape SE - AWD (U9G)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</si>
</sst>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44" fontId="3" fillId="3" borderId="1" xfId="0" applyNumberFormat="1" applyFont="1" applyFill="1" applyBorder="1"/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8" fontId="3" fillId="0" borderId="1" xfId="0" applyNumberFormat="1" applyFont="1" applyBorder="1" applyAlignment="1">
      <alignment horizontal="right"/>
    </xf>
    <xf numFmtId="165" fontId="3" fillId="3" borderId="1" xfId="0" applyNumberFormat="1" applyFont="1" applyFill="1" applyBorder="1"/>
    <xf numFmtId="0" fontId="3" fillId="3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right" vertical="top"/>
    </xf>
    <xf numFmtId="0" fontId="3" fillId="0" borderId="2" xfId="0" applyFont="1" applyBorder="1" applyAlignment="1"/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2" fillId="0" borderId="0" xfId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8" fontId="0" fillId="0" borderId="1" xfId="0" applyNumberFormat="1" applyBorder="1" applyAlignment="1">
      <alignment horizontal="right"/>
    </xf>
    <xf numFmtId="165" fontId="0" fillId="3" borderId="1" xfId="0" applyNumberFormat="1" applyFill="1" applyBorder="1"/>
    <xf numFmtId="165" fontId="0" fillId="0" borderId="1" xfId="0" applyNumberForma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12" fillId="0" borderId="0" xfId="1" applyFill="1"/>
    <xf numFmtId="0" fontId="3" fillId="0" borderId="0" xfId="0" applyFont="1" applyAlignment="1">
      <alignment horizontal="right" wrapText="1"/>
    </xf>
    <xf numFmtId="165" fontId="3" fillId="0" borderId="0" xfId="0" applyNumberFormat="1" applyFont="1"/>
    <xf numFmtId="0" fontId="2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sheriffs.org/2020-2021%20Contract%20Year/21-04-0925-Awarded-Dealers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1"/>
  <sheetViews>
    <sheetView tabSelected="1" topLeftCell="A13" zoomScale="120" zoomScaleNormal="120" workbookViewId="0">
      <selection activeCell="G29" sqref="G29"/>
    </sheetView>
  </sheetViews>
  <sheetFormatPr defaultColWidth="9.140625" defaultRowHeight="14.25" x14ac:dyDescent="0.2"/>
  <cols>
    <col min="1" max="1" width="27.85546875" style="2" customWidth="1"/>
    <col min="2" max="2" width="69.140625" style="2" customWidth="1"/>
    <col min="3" max="3" width="10.140625" style="34" bestFit="1" customWidth="1"/>
    <col min="4" max="4" width="14.28515625" style="3" bestFit="1" customWidth="1"/>
    <col min="5" max="5" width="14.5703125" style="2" customWidth="1"/>
    <col min="6" max="16384" width="9.140625" style="2"/>
  </cols>
  <sheetData>
    <row r="1" spans="1:8" x14ac:dyDescent="0.2">
      <c r="C1" s="2"/>
    </row>
    <row r="2" spans="1:8" x14ac:dyDescent="0.2">
      <c r="C2" s="2"/>
    </row>
    <row r="3" spans="1:8" x14ac:dyDescent="0.2">
      <c r="C3" s="2"/>
    </row>
    <row r="4" spans="1:8" x14ac:dyDescent="0.2">
      <c r="C4" s="2"/>
    </row>
    <row r="5" spans="1:8" x14ac:dyDescent="0.2">
      <c r="C5" s="2"/>
    </row>
    <row r="6" spans="1:8" x14ac:dyDescent="0.2">
      <c r="C6" s="2"/>
    </row>
    <row r="7" spans="1:8" x14ac:dyDescent="0.2">
      <c r="C7" s="2"/>
    </row>
    <row r="8" spans="1:8" ht="20.25" x14ac:dyDescent="0.3">
      <c r="B8" s="41" t="s">
        <v>20</v>
      </c>
      <c r="C8" s="2"/>
    </row>
    <row r="9" spans="1:8" x14ac:dyDescent="0.2">
      <c r="C9" s="2"/>
    </row>
    <row r="10" spans="1:8" x14ac:dyDescent="0.2">
      <c r="B10" s="42" t="s">
        <v>21</v>
      </c>
      <c r="C10" s="2"/>
    </row>
    <row r="11" spans="1:8" x14ac:dyDescent="0.2">
      <c r="B11" s="42" t="s">
        <v>32</v>
      </c>
      <c r="C11" s="2"/>
    </row>
    <row r="12" spans="1:8" x14ac:dyDescent="0.2">
      <c r="B12" s="42"/>
      <c r="C12" s="2"/>
      <c r="H12" s="2" t="s">
        <v>22</v>
      </c>
    </row>
    <row r="13" spans="1:8" x14ac:dyDescent="0.2">
      <c r="A13" s="43" t="s">
        <v>23</v>
      </c>
      <c r="C13" s="2"/>
    </row>
    <row r="14" spans="1:8" x14ac:dyDescent="0.2">
      <c r="A14" s="43" t="s">
        <v>24</v>
      </c>
      <c r="C14" s="2"/>
    </row>
    <row r="15" spans="1:8" ht="15" x14ac:dyDescent="0.25">
      <c r="A15" s="60" t="s">
        <v>25</v>
      </c>
      <c r="C15" s="2"/>
    </row>
    <row r="16" spans="1:8" ht="13.5" customHeight="1" x14ac:dyDescent="0.2">
      <c r="C16" s="2"/>
    </row>
    <row r="17" spans="1:5" ht="18" x14ac:dyDescent="0.25">
      <c r="B17" s="14" t="s">
        <v>33</v>
      </c>
    </row>
    <row r="18" spans="1:5" ht="21.75" x14ac:dyDescent="0.3">
      <c r="A18" s="4"/>
      <c r="B18" s="44" t="s">
        <v>50</v>
      </c>
      <c r="D18" s="5"/>
    </row>
    <row r="19" spans="1:5" ht="21.75" x14ac:dyDescent="0.3">
      <c r="A19" s="4"/>
      <c r="B19" s="1"/>
      <c r="D19" s="5"/>
    </row>
    <row r="20" spans="1:5" s="23" customFormat="1" ht="15" x14ac:dyDescent="0.25">
      <c r="A20" s="25" t="s">
        <v>12</v>
      </c>
      <c r="B20" s="22" t="s">
        <v>2</v>
      </c>
      <c r="C20" s="22"/>
      <c r="D20" s="26" t="s">
        <v>1</v>
      </c>
      <c r="E20" s="24" t="s">
        <v>0</v>
      </c>
    </row>
    <row r="21" spans="1:5" x14ac:dyDescent="0.2">
      <c r="A21" s="27" t="s">
        <v>13</v>
      </c>
      <c r="B21" s="59" t="s">
        <v>51</v>
      </c>
      <c r="D21" s="28" t="s">
        <v>11</v>
      </c>
      <c r="E21" s="29">
        <v>23722</v>
      </c>
    </row>
    <row r="22" spans="1:5" x14ac:dyDescent="0.2">
      <c r="A22" s="27" t="s">
        <v>13</v>
      </c>
      <c r="B22" s="59" t="s">
        <v>51</v>
      </c>
      <c r="D22" s="28" t="s">
        <v>10</v>
      </c>
      <c r="E22" s="29">
        <v>23622</v>
      </c>
    </row>
    <row r="23" spans="1:5" x14ac:dyDescent="0.2">
      <c r="A23" s="27" t="s">
        <v>13</v>
      </c>
      <c r="B23" s="59" t="s">
        <v>51</v>
      </c>
      <c r="D23" s="28" t="s">
        <v>14</v>
      </c>
      <c r="E23" s="29">
        <v>23622</v>
      </c>
    </row>
    <row r="24" spans="1:5" x14ac:dyDescent="0.2">
      <c r="A24" s="27" t="s">
        <v>13</v>
      </c>
      <c r="B24" s="59" t="s">
        <v>51</v>
      </c>
      <c r="D24" s="28" t="s">
        <v>9</v>
      </c>
      <c r="E24" s="29">
        <v>23597</v>
      </c>
    </row>
    <row r="25" spans="1:5" ht="16.149999999999999" customHeight="1" x14ac:dyDescent="0.2">
      <c r="A25" s="27" t="s">
        <v>13</v>
      </c>
      <c r="B25" s="59" t="s">
        <v>52</v>
      </c>
      <c r="C25" s="35"/>
      <c r="D25" s="61" t="s">
        <v>34</v>
      </c>
      <c r="E25" s="62">
        <v>24587</v>
      </c>
    </row>
    <row r="26" spans="1:5" ht="24" customHeight="1" x14ac:dyDescent="0.25">
      <c r="A26" s="36"/>
      <c r="B26" s="6"/>
      <c r="C26" s="37"/>
      <c r="D26" s="6"/>
    </row>
    <row r="27" spans="1:5" ht="42" customHeight="1" x14ac:dyDescent="0.25">
      <c r="A27" s="45" t="s">
        <v>26</v>
      </c>
      <c r="B27" s="30"/>
      <c r="C27" s="37"/>
      <c r="D27" s="6"/>
    </row>
    <row r="28" spans="1:5" ht="60.75" customHeight="1" x14ac:dyDescent="0.3">
      <c r="A28" s="46" t="s">
        <v>27</v>
      </c>
      <c r="B28" s="31"/>
      <c r="C28" s="37"/>
      <c r="D28" s="6"/>
    </row>
    <row r="29" spans="1:5" ht="60.75" customHeight="1" x14ac:dyDescent="0.3">
      <c r="A29" s="47" t="s">
        <v>28</v>
      </c>
      <c r="B29" s="32"/>
      <c r="C29" s="37"/>
      <c r="D29" s="6"/>
    </row>
    <row r="30" spans="1:5" ht="15" x14ac:dyDescent="0.25">
      <c r="A30" s="7" t="s">
        <v>3</v>
      </c>
      <c r="B30" s="33" t="s">
        <v>15</v>
      </c>
      <c r="D30" s="8" t="s">
        <v>5</v>
      </c>
      <c r="E30" s="1" t="s">
        <v>6</v>
      </c>
    </row>
    <row r="31" spans="1:5" ht="15" x14ac:dyDescent="0.25">
      <c r="A31" s="9">
        <v>1</v>
      </c>
      <c r="B31" s="10" t="s">
        <v>34</v>
      </c>
      <c r="C31" s="38"/>
      <c r="D31" s="52">
        <f>IF(B31=F27,#REF!,IF(B31=D21,E21,IF(B31=D22,E22,IF(B31=D23,E23,IF(B31=D24,E24,IF(B31=D25,E25))))))</f>
        <v>24587</v>
      </c>
      <c r="E31" s="13">
        <f>IF(AND(ISNUMBER(A31),ISNUMBER(D31)),D31*A31,"")</f>
        <v>24587</v>
      </c>
    </row>
    <row r="32" spans="1:5" ht="18" x14ac:dyDescent="0.25">
      <c r="B32" s="14"/>
      <c r="D32" s="15"/>
    </row>
    <row r="33" spans="1:5" ht="114.75" x14ac:dyDescent="0.25">
      <c r="A33" s="47" t="s">
        <v>29</v>
      </c>
      <c r="B33" s="14"/>
      <c r="C33" s="39"/>
      <c r="D33" s="15"/>
    </row>
    <row r="34" spans="1:5" ht="18" x14ac:dyDescent="0.25">
      <c r="B34" s="16" t="s">
        <v>4</v>
      </c>
      <c r="D34" s="15"/>
    </row>
    <row r="35" spans="1:5" x14ac:dyDescent="0.2">
      <c r="A35" s="9"/>
      <c r="B35" s="11" t="s">
        <v>16</v>
      </c>
      <c r="C35" s="38"/>
      <c r="D35" s="12">
        <v>35</v>
      </c>
      <c r="E35" s="13">
        <f>IF(AND(ISNUMBER(-A35),ISNUMBER(D35)),D35*A35,"")</f>
        <v>0</v>
      </c>
    </row>
    <row r="36" spans="1:5" x14ac:dyDescent="0.2">
      <c r="A36" s="9"/>
      <c r="B36" s="11" t="s">
        <v>17</v>
      </c>
      <c r="C36" s="38"/>
      <c r="D36" s="12">
        <v>20</v>
      </c>
      <c r="E36" s="13">
        <f t="shared" ref="E36:E38" si="0">IF(AND(ISNUMBER(-A36),ISNUMBER(D36)),D36*A36,"")</f>
        <v>0</v>
      </c>
    </row>
    <row r="37" spans="1:5" x14ac:dyDescent="0.2">
      <c r="A37" s="9">
        <v>1</v>
      </c>
      <c r="B37" s="11" t="s">
        <v>18</v>
      </c>
      <c r="C37" s="38"/>
      <c r="D37" s="12">
        <v>20</v>
      </c>
      <c r="E37" s="13">
        <f t="shared" si="0"/>
        <v>20</v>
      </c>
    </row>
    <row r="38" spans="1:5" x14ac:dyDescent="0.2">
      <c r="A38" s="9"/>
      <c r="B38" s="11" t="s">
        <v>19</v>
      </c>
      <c r="C38" s="38"/>
      <c r="D38" s="12">
        <v>20</v>
      </c>
      <c r="E38" s="13">
        <f t="shared" si="0"/>
        <v>0</v>
      </c>
    </row>
    <row r="39" spans="1:5" x14ac:dyDescent="0.2">
      <c r="A39" s="5"/>
      <c r="B39" s="6"/>
      <c r="D39" s="15"/>
    </row>
    <row r="40" spans="1:5" x14ac:dyDescent="0.2">
      <c r="A40" s="48" t="s">
        <v>30</v>
      </c>
      <c r="B40" s="40"/>
      <c r="C40" s="2"/>
      <c r="D40" s="15"/>
    </row>
    <row r="41" spans="1:5" x14ac:dyDescent="0.2">
      <c r="A41" s="48"/>
      <c r="B41" s="40"/>
      <c r="C41" s="2"/>
      <c r="D41" s="15"/>
    </row>
    <row r="42" spans="1:5" ht="114" x14ac:dyDescent="0.2">
      <c r="A42" s="49" t="s">
        <v>31</v>
      </c>
      <c r="B42" s="40"/>
      <c r="C42" s="2"/>
      <c r="D42" s="15"/>
    </row>
    <row r="43" spans="1:5" ht="18" x14ac:dyDescent="0.25">
      <c r="A43" s="5"/>
      <c r="B43" s="18" t="s">
        <v>7</v>
      </c>
      <c r="D43" s="15"/>
    </row>
    <row r="44" spans="1:5" ht="15" x14ac:dyDescent="0.25">
      <c r="A44" s="53">
        <v>1</v>
      </c>
      <c r="B44" s="54" t="s">
        <v>36</v>
      </c>
      <c r="C44" s="55" t="s">
        <v>35</v>
      </c>
      <c r="D44" s="56">
        <v>188</v>
      </c>
      <c r="E44" s="57">
        <f>IF(A44&lt;&gt;"",D44*$A$44,"")</f>
        <v>188</v>
      </c>
    </row>
    <row r="45" spans="1:5" ht="15" x14ac:dyDescent="0.25">
      <c r="A45" s="53">
        <v>1</v>
      </c>
      <c r="B45" s="54" t="s">
        <v>37</v>
      </c>
      <c r="C45" s="55" t="s">
        <v>38</v>
      </c>
      <c r="D45" s="56">
        <v>126.9</v>
      </c>
      <c r="E45" s="57">
        <f>IF(A45&lt;&gt;"",D45*$A$45,"")</f>
        <v>126.9</v>
      </c>
    </row>
    <row r="46" spans="1:5" ht="15" x14ac:dyDescent="0.25">
      <c r="A46" s="53">
        <v>1</v>
      </c>
      <c r="B46" s="54" t="s">
        <v>40</v>
      </c>
      <c r="C46" s="55" t="s">
        <v>39</v>
      </c>
      <c r="D46" s="56">
        <v>465.3</v>
      </c>
      <c r="E46" s="57">
        <f>IF(A46&lt;&gt;"",D46*$A$46,"")</f>
        <v>465.3</v>
      </c>
    </row>
    <row r="47" spans="1:5" ht="15" x14ac:dyDescent="0.25">
      <c r="A47" s="53">
        <v>1</v>
      </c>
      <c r="B47" s="54" t="s">
        <v>41</v>
      </c>
      <c r="C47" s="55" t="s">
        <v>42</v>
      </c>
      <c r="D47" s="56">
        <v>150.4</v>
      </c>
      <c r="E47" s="57">
        <f>IF(A47&lt;&gt;"",D47*$A$47,"")</f>
        <v>150.4</v>
      </c>
    </row>
    <row r="48" spans="1:5" ht="15" x14ac:dyDescent="0.25">
      <c r="A48" s="53">
        <v>1</v>
      </c>
      <c r="B48" s="54" t="s">
        <v>43</v>
      </c>
      <c r="C48" s="55" t="s">
        <v>44</v>
      </c>
      <c r="D48" s="56">
        <v>84.6</v>
      </c>
      <c r="E48" s="57">
        <f>IF(A48&lt;&gt;"",D48*$A$48,"")</f>
        <v>84.6</v>
      </c>
    </row>
    <row r="49" spans="1:5" ht="15" x14ac:dyDescent="0.25">
      <c r="A49" s="53">
        <v>1</v>
      </c>
      <c r="B49" s="54" t="s">
        <v>45</v>
      </c>
      <c r="C49" s="55">
        <v>942</v>
      </c>
      <c r="D49" s="56">
        <v>42.3</v>
      </c>
      <c r="E49" s="57">
        <f>IF(A49&lt;&gt;"",D49*$A$49,"")</f>
        <v>42.3</v>
      </c>
    </row>
    <row r="50" spans="1:5" ht="15" x14ac:dyDescent="0.25">
      <c r="A50" s="53">
        <v>1</v>
      </c>
      <c r="B50" s="54" t="s">
        <v>46</v>
      </c>
      <c r="C50" s="55">
        <v>924</v>
      </c>
      <c r="D50" s="58">
        <v>253.8</v>
      </c>
      <c r="E50" s="57">
        <f t="shared" ref="E50:E51" si="1">IF(A50&lt;&gt;"",D50*$A$47,"")</f>
        <v>253.8</v>
      </c>
    </row>
    <row r="51" spans="1:5" ht="15" x14ac:dyDescent="0.25">
      <c r="A51" s="53">
        <v>1</v>
      </c>
      <c r="B51" s="54" t="s">
        <v>47</v>
      </c>
      <c r="C51" s="55" t="s">
        <v>48</v>
      </c>
      <c r="D51" s="58">
        <v>230.3</v>
      </c>
      <c r="E51" s="57">
        <f t="shared" si="1"/>
        <v>230.3</v>
      </c>
    </row>
    <row r="52" spans="1:5" ht="15" x14ac:dyDescent="0.25">
      <c r="A52" s="53"/>
      <c r="B52" s="54"/>
      <c r="C52" s="55"/>
      <c r="D52" s="58"/>
      <c r="E52" s="57"/>
    </row>
    <row r="53" spans="1:5" ht="22.15" customHeight="1" x14ac:dyDescent="0.2">
      <c r="A53" s="9"/>
      <c r="B53" s="17"/>
      <c r="C53" s="38"/>
      <c r="D53" s="19"/>
      <c r="E53" s="13" t="str">
        <f t="shared" ref="E53:E54" si="2">IF(AND(ISNUMBER(A53),ISNUMBER(D53)),D53*A53,"")</f>
        <v/>
      </c>
    </row>
    <row r="54" spans="1:5" x14ac:dyDescent="0.2">
      <c r="A54" s="9"/>
      <c r="B54" s="17"/>
      <c r="C54" s="38"/>
      <c r="D54" s="19"/>
      <c r="E54" s="20" t="str">
        <f t="shared" si="2"/>
        <v/>
      </c>
    </row>
    <row r="55" spans="1:5" x14ac:dyDescent="0.2">
      <c r="A55" s="9"/>
      <c r="B55" s="17" t="s">
        <v>8</v>
      </c>
      <c r="C55" s="38"/>
      <c r="D55" s="12"/>
      <c r="E55" s="13">
        <f>SUBTOTAL(9,E31:E53)/A31</f>
        <v>26148.6</v>
      </c>
    </row>
    <row r="56" spans="1:5" x14ac:dyDescent="0.2">
      <c r="A56" s="9"/>
      <c r="B56" s="17"/>
      <c r="C56" s="38"/>
      <c r="D56" s="12"/>
      <c r="E56" s="13"/>
    </row>
    <row r="57" spans="1:5" x14ac:dyDescent="0.2">
      <c r="A57" s="9"/>
      <c r="B57" s="17"/>
      <c r="C57" s="38"/>
      <c r="D57" s="12"/>
      <c r="E57" s="13"/>
    </row>
    <row r="58" spans="1:5" ht="15" x14ac:dyDescent="0.25">
      <c r="A58" s="9"/>
      <c r="B58" s="63" t="s">
        <v>49</v>
      </c>
      <c r="C58" s="51"/>
      <c r="D58" s="12"/>
      <c r="E58" s="13">
        <f>SUBTOTAL(9,E31:E51)</f>
        <v>26148.6</v>
      </c>
    </row>
    <row r="59" spans="1:5" x14ac:dyDescent="0.2">
      <c r="A59" s="9"/>
      <c r="B59" s="50"/>
      <c r="C59" s="51"/>
      <c r="D59" s="12"/>
      <c r="E59" s="13"/>
    </row>
    <row r="60" spans="1:5" x14ac:dyDescent="0.2">
      <c r="A60" s="9"/>
      <c r="B60" s="50"/>
      <c r="C60" s="51"/>
      <c r="D60" s="12"/>
      <c r="E60" s="13"/>
    </row>
    <row r="61" spans="1:5" x14ac:dyDescent="0.2">
      <c r="A61" s="9"/>
      <c r="B61" s="50"/>
      <c r="C61" s="51"/>
      <c r="D61" s="12"/>
      <c r="E61" s="13"/>
    </row>
    <row r="62" spans="1:5" x14ac:dyDescent="0.2">
      <c r="A62" s="9"/>
      <c r="B62" s="50"/>
      <c r="C62" s="51"/>
      <c r="D62" s="12"/>
      <c r="E62" s="13"/>
    </row>
    <row r="63" spans="1:5" x14ac:dyDescent="0.2">
      <c r="A63" s="9"/>
      <c r="B63" s="50"/>
      <c r="C63" s="51"/>
      <c r="D63" s="12"/>
      <c r="E63" s="13"/>
    </row>
    <row r="64" spans="1:5" x14ac:dyDescent="0.2">
      <c r="A64" s="9"/>
      <c r="B64" s="50"/>
      <c r="C64" s="51"/>
      <c r="D64" s="12"/>
      <c r="E64" s="13"/>
    </row>
    <row r="65" spans="1:5" x14ac:dyDescent="0.2">
      <c r="A65" s="9"/>
      <c r="B65" s="50"/>
      <c r="C65" s="51"/>
      <c r="D65" s="12"/>
      <c r="E65" s="13"/>
    </row>
    <row r="66" spans="1:5" x14ac:dyDescent="0.2">
      <c r="A66" s="9"/>
      <c r="B66" s="50"/>
      <c r="C66" s="51"/>
      <c r="D66" s="12"/>
      <c r="E66" s="13"/>
    </row>
    <row r="67" spans="1:5" x14ac:dyDescent="0.2">
      <c r="A67" s="9"/>
      <c r="B67" s="50"/>
      <c r="C67" s="51"/>
      <c r="D67" s="12"/>
      <c r="E67" s="13"/>
    </row>
    <row r="68" spans="1:5" x14ac:dyDescent="0.2">
      <c r="A68" s="9"/>
      <c r="B68" s="50"/>
      <c r="C68" s="51"/>
      <c r="D68" s="12"/>
      <c r="E68" s="13"/>
    </row>
    <row r="69" spans="1:5" x14ac:dyDescent="0.2">
      <c r="A69" s="9"/>
      <c r="B69" s="50"/>
      <c r="C69" s="51"/>
      <c r="D69" s="12"/>
      <c r="E69" s="13"/>
    </row>
    <row r="70" spans="1:5" x14ac:dyDescent="0.2">
      <c r="A70" s="9"/>
      <c r="B70" s="50"/>
      <c r="C70" s="51"/>
      <c r="D70" s="12"/>
      <c r="E70" s="13"/>
    </row>
    <row r="71" spans="1:5" x14ac:dyDescent="0.2">
      <c r="A71" s="9"/>
      <c r="B71" s="50"/>
      <c r="C71" s="51"/>
      <c r="D71" s="12"/>
      <c r="E71" s="13"/>
    </row>
    <row r="72" spans="1:5" x14ac:dyDescent="0.2">
      <c r="A72" s="9"/>
      <c r="B72" s="50"/>
      <c r="C72" s="51"/>
      <c r="D72" s="12"/>
      <c r="E72" s="13"/>
    </row>
    <row r="73" spans="1:5" x14ac:dyDescent="0.2">
      <c r="A73" s="9"/>
      <c r="B73" s="50"/>
      <c r="C73" s="51"/>
      <c r="D73" s="12"/>
      <c r="E73" s="13"/>
    </row>
    <row r="74" spans="1:5" x14ac:dyDescent="0.2">
      <c r="A74" s="9"/>
      <c r="B74" s="50"/>
      <c r="C74" s="51"/>
      <c r="D74" s="12"/>
      <c r="E74" s="13"/>
    </row>
    <row r="75" spans="1:5" x14ac:dyDescent="0.2">
      <c r="A75" s="9"/>
      <c r="B75" s="17"/>
      <c r="C75" s="38"/>
      <c r="D75" s="12"/>
      <c r="E75" s="13"/>
    </row>
    <row r="76" spans="1:5" x14ac:dyDescent="0.2">
      <c r="A76" s="9"/>
      <c r="B76" s="17"/>
      <c r="C76" s="38"/>
      <c r="D76" s="12"/>
      <c r="E76" s="21"/>
    </row>
    <row r="77" spans="1:5" x14ac:dyDescent="0.2">
      <c r="A77" s="9"/>
      <c r="B77" s="17"/>
      <c r="C77" s="38"/>
      <c r="D77" s="12"/>
      <c r="E77" s="13"/>
    </row>
    <row r="78" spans="1:5" x14ac:dyDescent="0.2">
      <c r="A78" s="5"/>
      <c r="B78" s="6"/>
      <c r="D78" s="15"/>
    </row>
    <row r="79" spans="1:5" x14ac:dyDescent="0.2">
      <c r="A79" s="48"/>
      <c r="B79" s="40"/>
      <c r="C79" s="2"/>
      <c r="D79" s="15"/>
    </row>
    <row r="80" spans="1:5" x14ac:dyDescent="0.2">
      <c r="A80" s="48"/>
      <c r="B80" s="40"/>
      <c r="C80" s="2"/>
      <c r="D80" s="15"/>
    </row>
    <row r="81" spans="1:4" x14ac:dyDescent="0.2">
      <c r="A81" s="48"/>
      <c r="B81" s="40"/>
      <c r="C81" s="2"/>
      <c r="D81" s="15"/>
    </row>
    <row r="82" spans="1:4" x14ac:dyDescent="0.2">
      <c r="A82" s="5"/>
      <c r="B82" s="6"/>
      <c r="D82" s="15"/>
    </row>
    <row r="83" spans="1:4" x14ac:dyDescent="0.2">
      <c r="A83" s="5"/>
      <c r="B83" s="6"/>
      <c r="D83" s="15"/>
    </row>
    <row r="84" spans="1:4" x14ac:dyDescent="0.2">
      <c r="A84" s="5"/>
      <c r="B84" s="6"/>
      <c r="D84" s="15"/>
    </row>
    <row r="85" spans="1:4" x14ac:dyDescent="0.2">
      <c r="A85" s="5"/>
      <c r="B85" s="6"/>
      <c r="D85" s="15"/>
    </row>
    <row r="86" spans="1:4" x14ac:dyDescent="0.2">
      <c r="A86" s="5"/>
      <c r="B86" s="6"/>
      <c r="D86" s="15"/>
    </row>
    <row r="87" spans="1:4" x14ac:dyDescent="0.2">
      <c r="A87" s="5"/>
      <c r="B87" s="6"/>
      <c r="D87" s="15"/>
    </row>
    <row r="88" spans="1:4" x14ac:dyDescent="0.2">
      <c r="A88" s="5"/>
      <c r="B88" s="6"/>
      <c r="D88" s="15"/>
    </row>
    <row r="89" spans="1:4" x14ac:dyDescent="0.2">
      <c r="A89" s="5"/>
      <c r="B89" s="6"/>
      <c r="D89" s="15"/>
    </row>
    <row r="90" spans="1:4" x14ac:dyDescent="0.2">
      <c r="A90" s="5"/>
      <c r="B90" s="6"/>
      <c r="D90" s="15"/>
    </row>
    <row r="91" spans="1:4" x14ac:dyDescent="0.2">
      <c r="A91" s="5"/>
      <c r="B91" s="6"/>
      <c r="D91" s="15"/>
    </row>
    <row r="92" spans="1:4" x14ac:dyDescent="0.2">
      <c r="A92" s="5"/>
      <c r="B92" s="6"/>
      <c r="D92" s="15"/>
    </row>
    <row r="93" spans="1:4" x14ac:dyDescent="0.2">
      <c r="A93" s="5"/>
      <c r="B93" s="6"/>
      <c r="D93" s="15"/>
    </row>
    <row r="94" spans="1:4" x14ac:dyDescent="0.2">
      <c r="A94" s="5"/>
      <c r="B94" s="6"/>
      <c r="D94" s="15"/>
    </row>
    <row r="95" spans="1:4" x14ac:dyDescent="0.2">
      <c r="A95" s="5"/>
      <c r="B95" s="6"/>
      <c r="D95" s="15"/>
    </row>
    <row r="96" spans="1:4" x14ac:dyDescent="0.2">
      <c r="A96" s="5"/>
      <c r="B96" s="6"/>
      <c r="D96" s="15"/>
    </row>
    <row r="97" spans="1:4" x14ac:dyDescent="0.2">
      <c r="A97" s="5"/>
      <c r="B97" s="6"/>
      <c r="D97" s="15"/>
    </row>
    <row r="98" spans="1:4" x14ac:dyDescent="0.2">
      <c r="A98" s="5"/>
      <c r="B98" s="6"/>
      <c r="D98" s="15"/>
    </row>
    <row r="99" spans="1:4" x14ac:dyDescent="0.2">
      <c r="A99" s="5"/>
      <c r="B99" s="6"/>
      <c r="D99" s="15"/>
    </row>
    <row r="100" spans="1:4" x14ac:dyDescent="0.2">
      <c r="A100" s="5"/>
      <c r="B100" s="6"/>
      <c r="D100" s="15"/>
    </row>
    <row r="101" spans="1:4" x14ac:dyDescent="0.2">
      <c r="A101" s="5"/>
      <c r="B101" s="6"/>
      <c r="D101" s="15"/>
    </row>
    <row r="102" spans="1:4" x14ac:dyDescent="0.2">
      <c r="A102" s="5"/>
      <c r="B102" s="6"/>
      <c r="D102" s="15"/>
    </row>
    <row r="103" spans="1:4" x14ac:dyDescent="0.2">
      <c r="A103" s="5"/>
      <c r="B103" s="6"/>
      <c r="D103" s="15"/>
    </row>
    <row r="104" spans="1:4" x14ac:dyDescent="0.2">
      <c r="A104" s="5"/>
      <c r="B104" s="6"/>
      <c r="D104" s="15"/>
    </row>
    <row r="105" spans="1:4" x14ac:dyDescent="0.2">
      <c r="A105" s="5"/>
      <c r="B105" s="6"/>
      <c r="D105" s="15"/>
    </row>
    <row r="106" spans="1:4" x14ac:dyDescent="0.2">
      <c r="A106" s="5"/>
      <c r="B106" s="6"/>
      <c r="D106" s="15"/>
    </row>
    <row r="107" spans="1:4" x14ac:dyDescent="0.2">
      <c r="A107" s="5"/>
      <c r="B107" s="6"/>
      <c r="D107" s="15"/>
    </row>
    <row r="108" spans="1:4" x14ac:dyDescent="0.2">
      <c r="A108" s="5"/>
      <c r="B108" s="6"/>
      <c r="D108" s="15"/>
    </row>
    <row r="109" spans="1:4" x14ac:dyDescent="0.2">
      <c r="A109" s="5"/>
      <c r="B109" s="6"/>
      <c r="D109" s="15"/>
    </row>
    <row r="110" spans="1:4" x14ac:dyDescent="0.2">
      <c r="A110" s="5"/>
      <c r="B110" s="6"/>
      <c r="D110" s="15"/>
    </row>
    <row r="111" spans="1:4" x14ac:dyDescent="0.2">
      <c r="A111" s="5"/>
      <c r="B111" s="6"/>
      <c r="D111" s="15"/>
    </row>
    <row r="112" spans="1:4" x14ac:dyDescent="0.2">
      <c r="A112" s="5"/>
      <c r="B112" s="6"/>
      <c r="D112" s="15"/>
    </row>
    <row r="113" spans="1:4" x14ac:dyDescent="0.2">
      <c r="A113" s="5"/>
      <c r="B113" s="6"/>
      <c r="D113" s="15"/>
    </row>
    <row r="114" spans="1:4" x14ac:dyDescent="0.2">
      <c r="A114" s="5"/>
      <c r="B114" s="6"/>
      <c r="D114" s="15"/>
    </row>
    <row r="115" spans="1:4" x14ac:dyDescent="0.2">
      <c r="A115" s="5"/>
      <c r="B115" s="6"/>
      <c r="D115" s="15"/>
    </row>
    <row r="116" spans="1:4" x14ac:dyDescent="0.2">
      <c r="A116" s="5"/>
      <c r="B116" s="6"/>
      <c r="D116" s="15"/>
    </row>
    <row r="117" spans="1:4" x14ac:dyDescent="0.2">
      <c r="A117" s="5"/>
      <c r="B117" s="6"/>
      <c r="D117" s="15"/>
    </row>
    <row r="118" spans="1:4" x14ac:dyDescent="0.2">
      <c r="A118" s="5"/>
      <c r="B118" s="6"/>
      <c r="D118" s="15"/>
    </row>
    <row r="119" spans="1:4" x14ac:dyDescent="0.2">
      <c r="A119" s="5"/>
      <c r="B119" s="6"/>
      <c r="D119" s="15"/>
    </row>
    <row r="120" spans="1:4" x14ac:dyDescent="0.2">
      <c r="A120" s="5"/>
      <c r="B120" s="6"/>
      <c r="D120" s="15"/>
    </row>
    <row r="121" spans="1:4" x14ac:dyDescent="0.2">
      <c r="A121" s="5"/>
      <c r="B121" s="6"/>
      <c r="D121" s="15"/>
    </row>
    <row r="122" spans="1:4" x14ac:dyDescent="0.2">
      <c r="A122" s="5"/>
      <c r="B122" s="6"/>
      <c r="D122" s="15"/>
    </row>
    <row r="123" spans="1:4" x14ac:dyDescent="0.2">
      <c r="A123" s="5"/>
      <c r="B123" s="6"/>
      <c r="D123" s="15"/>
    </row>
    <row r="124" spans="1:4" x14ac:dyDescent="0.2">
      <c r="A124" s="5"/>
      <c r="B124" s="6"/>
      <c r="D124" s="15"/>
    </row>
    <row r="125" spans="1:4" x14ac:dyDescent="0.2">
      <c r="A125" s="5"/>
      <c r="B125" s="6"/>
      <c r="D125" s="15"/>
    </row>
    <row r="126" spans="1:4" x14ac:dyDescent="0.2">
      <c r="A126" s="5"/>
      <c r="B126" s="6"/>
      <c r="D126" s="15"/>
    </row>
    <row r="127" spans="1:4" x14ac:dyDescent="0.2">
      <c r="A127" s="5"/>
      <c r="B127" s="6"/>
      <c r="D127" s="15"/>
    </row>
    <row r="128" spans="1:4" x14ac:dyDescent="0.2">
      <c r="A128" s="5"/>
      <c r="B128" s="6"/>
      <c r="D128" s="15"/>
    </row>
    <row r="129" spans="1:4" x14ac:dyDescent="0.2">
      <c r="A129" s="5"/>
      <c r="B129" s="6"/>
      <c r="D129" s="15"/>
    </row>
    <row r="130" spans="1:4" x14ac:dyDescent="0.2">
      <c r="A130" s="5"/>
      <c r="B130" s="6"/>
      <c r="D130" s="15"/>
    </row>
    <row r="131" spans="1:4" x14ac:dyDescent="0.2">
      <c r="A131" s="5"/>
      <c r="B131" s="6"/>
      <c r="D131" s="15"/>
    </row>
    <row r="132" spans="1:4" x14ac:dyDescent="0.2">
      <c r="A132" s="5"/>
      <c r="B132" s="6"/>
      <c r="D132" s="15"/>
    </row>
    <row r="133" spans="1:4" x14ac:dyDescent="0.2">
      <c r="A133" s="5"/>
      <c r="B133" s="6"/>
      <c r="D133" s="15"/>
    </row>
    <row r="134" spans="1:4" x14ac:dyDescent="0.2">
      <c r="A134" s="5"/>
      <c r="B134" s="6"/>
      <c r="D134" s="15"/>
    </row>
    <row r="135" spans="1:4" x14ac:dyDescent="0.2">
      <c r="A135" s="5"/>
      <c r="B135" s="6"/>
      <c r="D135" s="15"/>
    </row>
    <row r="136" spans="1:4" x14ac:dyDescent="0.2">
      <c r="A136" s="5"/>
      <c r="B136" s="6"/>
      <c r="D136" s="15"/>
    </row>
    <row r="137" spans="1:4" x14ac:dyDescent="0.2">
      <c r="A137" s="5"/>
      <c r="B137" s="6"/>
      <c r="D137" s="15"/>
    </row>
    <row r="138" spans="1:4" x14ac:dyDescent="0.2">
      <c r="A138" s="5"/>
      <c r="B138" s="6"/>
      <c r="D138" s="15"/>
    </row>
    <row r="139" spans="1:4" x14ac:dyDescent="0.2">
      <c r="A139" s="5"/>
      <c r="B139" s="6"/>
      <c r="D139" s="15"/>
    </row>
    <row r="140" spans="1:4" x14ac:dyDescent="0.2">
      <c r="A140" s="5"/>
      <c r="B140" s="6"/>
      <c r="D140" s="15"/>
    </row>
    <row r="141" spans="1:4" x14ac:dyDescent="0.2">
      <c r="A141" s="5"/>
      <c r="B141" s="6"/>
      <c r="D141" s="15"/>
    </row>
    <row r="142" spans="1:4" x14ac:dyDescent="0.2">
      <c r="A142" s="5"/>
      <c r="B142" s="6"/>
      <c r="D142" s="15"/>
    </row>
    <row r="143" spans="1:4" x14ac:dyDescent="0.2">
      <c r="A143" s="5"/>
      <c r="B143" s="6"/>
      <c r="D143" s="15"/>
    </row>
    <row r="144" spans="1:4" x14ac:dyDescent="0.2">
      <c r="A144" s="5"/>
      <c r="B144" s="6"/>
      <c r="D144" s="15"/>
    </row>
    <row r="145" spans="1:4" x14ac:dyDescent="0.2">
      <c r="A145" s="5"/>
      <c r="B145" s="6"/>
      <c r="D145" s="15"/>
    </row>
    <row r="146" spans="1:4" x14ac:dyDescent="0.2">
      <c r="A146" s="5"/>
      <c r="B146" s="6"/>
      <c r="D146" s="15"/>
    </row>
    <row r="147" spans="1:4" x14ac:dyDescent="0.2">
      <c r="A147" s="5"/>
      <c r="B147" s="6"/>
      <c r="D147" s="15"/>
    </row>
    <row r="148" spans="1:4" x14ac:dyDescent="0.2">
      <c r="A148" s="5"/>
      <c r="B148" s="6"/>
      <c r="D148" s="15"/>
    </row>
    <row r="149" spans="1:4" x14ac:dyDescent="0.2">
      <c r="A149" s="5"/>
      <c r="B149" s="6"/>
      <c r="D149" s="15"/>
    </row>
    <row r="150" spans="1:4" x14ac:dyDescent="0.2">
      <c r="A150" s="5"/>
      <c r="B150" s="6"/>
      <c r="D150" s="15"/>
    </row>
    <row r="151" spans="1:4" x14ac:dyDescent="0.2">
      <c r="A151" s="5"/>
      <c r="B151" s="6"/>
      <c r="D151" s="15"/>
    </row>
    <row r="152" spans="1:4" x14ac:dyDescent="0.2">
      <c r="A152" s="5"/>
      <c r="B152" s="6"/>
      <c r="D152" s="15"/>
    </row>
    <row r="153" spans="1:4" x14ac:dyDescent="0.2">
      <c r="A153" s="5"/>
      <c r="B153" s="6"/>
      <c r="D153" s="15"/>
    </row>
    <row r="154" spans="1:4" x14ac:dyDescent="0.2">
      <c r="A154" s="5"/>
      <c r="B154" s="6"/>
      <c r="D154" s="15"/>
    </row>
    <row r="155" spans="1:4" x14ac:dyDescent="0.2">
      <c r="A155" s="5"/>
      <c r="B155" s="6"/>
      <c r="D155" s="15"/>
    </row>
    <row r="156" spans="1:4" x14ac:dyDescent="0.2">
      <c r="A156" s="5"/>
      <c r="B156" s="6"/>
      <c r="D156" s="15"/>
    </row>
    <row r="157" spans="1:4" x14ac:dyDescent="0.2">
      <c r="A157" s="5"/>
      <c r="B157" s="6"/>
      <c r="D157" s="15"/>
    </row>
    <row r="158" spans="1:4" x14ac:dyDescent="0.2">
      <c r="A158" s="5"/>
      <c r="B158" s="6"/>
      <c r="D158" s="15"/>
    </row>
    <row r="159" spans="1:4" x14ac:dyDescent="0.2">
      <c r="A159" s="5"/>
      <c r="B159" s="6"/>
      <c r="D159" s="15"/>
    </row>
    <row r="160" spans="1:4" x14ac:dyDescent="0.2">
      <c r="A160" s="5"/>
      <c r="B160" s="6"/>
      <c r="D160" s="15"/>
    </row>
    <row r="161" spans="1:4" x14ac:dyDescent="0.2">
      <c r="A161" s="5"/>
      <c r="B161" s="6"/>
      <c r="D161" s="15"/>
    </row>
    <row r="162" spans="1:4" x14ac:dyDescent="0.2">
      <c r="A162" s="5"/>
      <c r="D162" s="15"/>
    </row>
    <row r="163" spans="1:4" x14ac:dyDescent="0.2">
      <c r="A163" s="5"/>
      <c r="D163" s="15"/>
    </row>
    <row r="164" spans="1:4" x14ac:dyDescent="0.2">
      <c r="A164" s="5"/>
      <c r="D164" s="15"/>
    </row>
    <row r="165" spans="1:4" x14ac:dyDescent="0.2">
      <c r="A165" s="5"/>
      <c r="D165" s="15"/>
    </row>
    <row r="166" spans="1:4" x14ac:dyDescent="0.2">
      <c r="D166" s="15"/>
    </row>
    <row r="167" spans="1:4" x14ac:dyDescent="0.2">
      <c r="D167" s="15"/>
    </row>
    <row r="168" spans="1:4" x14ac:dyDescent="0.2">
      <c r="D168" s="15"/>
    </row>
    <row r="169" spans="1:4" x14ac:dyDescent="0.2">
      <c r="D169" s="15"/>
    </row>
    <row r="170" spans="1:4" x14ac:dyDescent="0.2">
      <c r="D170" s="15"/>
    </row>
    <row r="171" spans="1:4" x14ac:dyDescent="0.2">
      <c r="D171" s="15"/>
    </row>
  </sheetData>
  <phoneticPr fontId="18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20FAABCD-7CD2-43C7-A6FA-C026E971D380}"/>
  </hyperlinks>
  <pageMargins left="0.25" right="0.25" top="0.75" bottom="0.25" header="0.3" footer="0.3"/>
  <pageSetup scale="84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2020-12-09T20:14:33Z</dcterms:modified>
</cp:coreProperties>
</file>