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A Procurement\VSA Vehicle &amp; Motorcycles\Vehicle Worksheets\2022-2023 Contract Year\"/>
    </mc:Choice>
  </mc:AlternateContent>
  <xr:revisionPtr revIDLastSave="0" documentId="8_{5C3812B1-78EA-4742-86B2-6739A7DF1B6C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5" i="2" l="1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6" i="2"/>
  <c r="E84" i="2"/>
  <c r="E37" i="2"/>
  <c r="E87" i="2" l="1"/>
  <c r="D31" i="2"/>
  <c r="E31" i="2" l="1"/>
</calcChain>
</file>

<file path=xl/sharedStrings.xml><?xml version="1.0" encoding="utf-8"?>
<sst xmlns="http://schemas.openxmlformats.org/spreadsheetml/2006/main" count="134" uniqueCount="121">
  <si>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</si>
  <si>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</si>
  <si>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</si>
  <si>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</si>
  <si>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</si>
  <si>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</si>
  <si>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</si>
  <si>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Chesapeake</t>
  </si>
  <si>
    <t>Colonial</t>
  </si>
  <si>
    <t>Dogwood</t>
  </si>
  <si>
    <t>Awarded Dealer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</si>
  <si>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</si>
  <si>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</si>
  <si>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</si>
  <si>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</si>
  <si>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</si>
  <si>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</si>
  <si>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</si>
  <si>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</si>
  <si>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</si>
  <si>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</si>
  <si>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</si>
  <si>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</si>
  <si>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</si>
  <si>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No Delivery</t>
  </si>
  <si>
    <t xml:space="preserve">A quantity must be entered for all desired options below. </t>
  </si>
  <si>
    <t>Item #166</t>
  </si>
  <si>
    <t>16A</t>
  </si>
  <si>
    <t>16B</t>
  </si>
  <si>
    <t>52T</t>
  </si>
  <si>
    <t>Haley Ford South</t>
  </si>
  <si>
    <t>Bid 22-05-0917R</t>
  </si>
  <si>
    <t>2023 FORD EXPLORER 4X4 2.3L EcoBoost I-4 ENGINE</t>
  </si>
  <si>
    <t>Dual-Panel Moonroof (XLT - req 202A, ST-Line, Timberline, Limited, ST, King Ranch, Platinum)</t>
  </si>
  <si>
    <t>2nd Row Bench (XLT, ST-Line, Timberline, Limited, ST, King Ranch, Platinum)</t>
  </si>
  <si>
    <t>ST High-Performance Pack on 400A (ST)</t>
  </si>
  <si>
    <t>ST High-Performance Pack on 401A (ST)</t>
  </si>
  <si>
    <t>Premium Tech Package (ST, King Ranch, Platinum)</t>
  </si>
  <si>
    <t>CoPilot360 Assist+ (XLT - req. 202A, ST - req. 400A)</t>
  </si>
  <si>
    <t>License Plate Bracket</t>
  </si>
  <si>
    <t>All-Weather Floor Mats without Carpet Mats (Base, XLT, Limited)</t>
  </si>
  <si>
    <t>All-Weather Floor Mats with Carpet Mats</t>
  </si>
  <si>
    <t>DVD Headrests (XLT, ST-Line, Timberline, Limited, ST, King Ranch, Platinum)</t>
  </si>
  <si>
    <t>XLT Sport Appearance Package (XLT - req 202A)</t>
  </si>
  <si>
    <t>Cargo Area Management System (Base, XLT, ST-Line,
Limited, ST, King Ranch, Platinum)</t>
  </si>
  <si>
    <t>Auto Start/Stop Delete (2.3L)</t>
  </si>
  <si>
    <t>2R Climate Control Credit</t>
  </si>
  <si>
    <t>2R Heated Seat Credit (Timberline, Limited, ST - requires
401A, King Ranch, Platinum)</t>
  </si>
  <si>
    <t xml:space="preserve">Hands Free Liftgate Delete Credit (301A, 310A, 401A, King 
Ranch, Platinum) </t>
  </si>
  <si>
    <t xml:space="preserve">4G LTE Wi-Fi Hotspot Credit </t>
  </si>
  <si>
    <t xml:space="preserve">Cosmetic Non-Functioning Fog Lamp Credit (XLT, ST-Line, 
Limited, ST, King Ranch, Platinum) </t>
  </si>
  <si>
    <t>Stone Blue Metallic (XLT, ST-Line, Timberline, Limited, ST, King Ranch, Platinum</t>
  </si>
  <si>
    <t xml:space="preserve">Rapid Red Metallic Tinted Clearcoat (XLT, ST-Line, Timberline, Limited, ST, King Ranch, Platinum) </t>
  </si>
  <si>
    <t xml:space="preserve">Star White Metallic Tri-Coat (XLT, ST-Line, Timberline, 
Limited, ST, King Ranch, Platinum) </t>
  </si>
  <si>
    <t xml:space="preserve">Jewel Red Metallic Tinted Clearcoat (XLT, Limited, King 
Ranch, Platinum) </t>
  </si>
  <si>
    <t xml:space="preserve">Timberline Technology Package (Timberline) </t>
  </si>
  <si>
    <t>XLT Technology Package (XLT)</t>
  </si>
  <si>
    <t xml:space="preserve">Limited Technology Package (Limited) </t>
  </si>
  <si>
    <t xml:space="preserve">Technology Package (ST, King Ranch, Platinum) </t>
  </si>
  <si>
    <t xml:space="preserve">ST Appearance Package </t>
  </si>
  <si>
    <t xml:space="preserve">21in Aluminum Wheel (ST, ST-Line) </t>
  </si>
  <si>
    <t xml:space="preserve">Active Park Assist 2.0 (ST, Platinum) </t>
  </si>
  <si>
    <t>Daytime Running Lamps (Fleet Only)</t>
  </si>
  <si>
    <t xml:space="preserve">Engine Block Heater </t>
  </si>
  <si>
    <t xml:space="preserve">Cargo Mat </t>
  </si>
  <si>
    <t xml:space="preserve">Wheel Lock Kit </t>
  </si>
  <si>
    <t xml:space="preserve">Roof-Rail Crossbars </t>
  </si>
  <si>
    <t xml:space="preserve">Smoker's Package </t>
  </si>
  <si>
    <t xml:space="preserve">Splash Guards </t>
  </si>
  <si>
    <t xml:space="preserve">CARGO ORGANIZER SOFT SIDE STD </t>
  </si>
  <si>
    <t xml:space="preserve">CARGO ORGANIZER SOFT SIDE LRG </t>
  </si>
  <si>
    <t xml:space="preserve">BUMPER PROTECTOR - BLACK FILM </t>
  </si>
  <si>
    <t xml:space="preserve">CARGO ORGANIZER - COOLER BAG </t>
  </si>
  <si>
    <t xml:space="preserve">All-Weather Floor Liners – Third Row with Second Row 
Captain’s Chairs </t>
  </si>
  <si>
    <t xml:space="preserve">All-Weather Floor Liners – Third Row with Second Row Bench 
Seats </t>
  </si>
  <si>
    <t xml:space="preserve">First Aid Kit </t>
  </si>
  <si>
    <t xml:space="preserve">Roadside Assistance Kit </t>
  </si>
  <si>
    <t>17U</t>
  </si>
  <si>
    <t>68T</t>
  </si>
  <si>
    <t>68S</t>
  </si>
  <si>
    <t>65P</t>
  </si>
  <si>
    <t>65S</t>
  </si>
  <si>
    <t>50S</t>
  </si>
  <si>
    <t>68M</t>
  </si>
  <si>
    <t>21F</t>
  </si>
  <si>
    <t>52X</t>
  </si>
  <si>
    <t>91X</t>
  </si>
  <si>
    <t>54X</t>
  </si>
  <si>
    <t>96X</t>
  </si>
  <si>
    <t>59W</t>
  </si>
  <si>
    <t>96G</t>
  </si>
  <si>
    <t>PC8</t>
  </si>
  <si>
    <t xml:space="preserve">ST Street Pack on 400A (ST) </t>
  </si>
  <si>
    <t>PD4</t>
  </si>
  <si>
    <t>PAZ</t>
  </si>
  <si>
    <t>PC9</t>
  </si>
  <si>
    <t>68D</t>
  </si>
  <si>
    <t>68U</t>
  </si>
  <si>
    <t>65T</t>
  </si>
  <si>
    <t>65K</t>
  </si>
  <si>
    <t>67F</t>
  </si>
  <si>
    <t>9C</t>
  </si>
  <si>
    <t>42H</t>
  </si>
  <si>
    <t>A6ZAB</t>
  </si>
  <si>
    <t>D5HAB</t>
  </si>
  <si>
    <t>BMWAB</t>
  </si>
  <si>
    <t>J3CAB</t>
  </si>
  <si>
    <t>A3EAB</t>
  </si>
  <si>
    <t>BECAF</t>
  </si>
  <si>
    <t>BECAG</t>
  </si>
  <si>
    <t>CLMHR</t>
  </si>
  <si>
    <t>FHLAH</t>
  </si>
  <si>
    <t>FHEAC</t>
  </si>
  <si>
    <t>FHEAB</t>
  </si>
  <si>
    <t>AHQAB</t>
  </si>
  <si>
    <t>AHMAB</t>
  </si>
  <si>
    <t>NC</t>
  </si>
  <si>
    <t>Trailer Tow Pkg - Class IV (Base, XLT, ST-Line, Limited, King Ranch, Platinum)</t>
  </si>
  <si>
    <t xml:space="preserve"> Trailer Tow Pkg - Class IV (With XLT 68D Selected Only)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</si>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</sst>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12" fillId="0" borderId="0" xfId="0" applyFont="1" applyBorder="1"/>
    <xf numFmtId="0" fontId="6" fillId="0" borderId="0" xfId="1" applyBorder="1" applyAlignment="1"/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0" xfId="1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0" xfId="0" applyFont="1" applyFill="1" applyBorder="1"/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 vertical="top"/>
    </xf>
    <xf numFmtId="165" fontId="18" fillId="0" borderId="1" xfId="0" applyNumberFormat="1" applyFont="1" applyFill="1" applyBorder="1" applyAlignment="1">
      <alignment horizontal="center" vertical="top"/>
    </xf>
    <xf numFmtId="165" fontId="18" fillId="0" borderId="1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165" fontId="11" fillId="0" borderId="0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 applyFill="1" applyBorder="1" applyAlignment="1">
      <alignment horizontal="left" vertical="top"/>
    </xf>
    <xf numFmtId="4" fontId="17" fillId="0" borderId="1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center"/>
    </xf>
    <xf numFmtId="4" fontId="2" fillId="3" borderId="1" xfId="0" applyNumberFormat="1" applyFont="1" applyFill="1" applyBorder="1"/>
    <xf numFmtId="4" fontId="0" fillId="3" borderId="1" xfId="0" applyNumberFormat="1" applyFont="1" applyFill="1" applyBorder="1"/>
    <xf numFmtId="4" fontId="2" fillId="0" borderId="1" xfId="0" applyNumberFormat="1" applyFont="1" applyBorder="1"/>
    <xf numFmtId="0" fontId="11" fillId="0" borderId="1" xfId="0" applyFont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25580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156"/>
  <sheetViews>
    <sheetView tabSelected="1" topLeftCell="A75" zoomScale="120" zoomScaleNormal="120" workbookViewId="0">
      <selection activeCell="E86" sqref="E86"/>
    </sheetView>
  </sheetViews>
  <sheetFormatPr defaultColWidth="9.140625" defaultRowHeight="15" x14ac:dyDescent="0.25"/>
  <cols>
    <col min="1" max="1" width="27.85546875" style="4" customWidth="1"/>
    <col min="2" max="2" width="69.140625" style="18" customWidth="1"/>
    <col min="3" max="3" width="10.140625" style="39" bestFit="1" customWidth="1"/>
    <col min="4" max="4" width="14.28515625" style="45" bestFit="1" customWidth="1"/>
    <col min="5" max="5" width="14.5703125" style="53" customWidth="1"/>
    <col min="6" max="16384" width="9.140625" style="4"/>
  </cols>
  <sheetData>
    <row r="8" spans="1:8" x14ac:dyDescent="0.25">
      <c r="B8" s="21" t="s">
        <v>13</v>
      </c>
    </row>
    <row r="10" spans="1:8" ht="30" x14ac:dyDescent="0.25">
      <c r="B10" s="23" t="s">
        <v>14</v>
      </c>
    </row>
    <row r="11" spans="1:8" ht="30" x14ac:dyDescent="0.25">
      <c r="B11" s="23" t="s">
        <v>23</v>
      </c>
    </row>
    <row r="12" spans="1:8" x14ac:dyDescent="0.25">
      <c r="B12" s="23"/>
      <c r="H12" s="4" t="s">
        <v>15</v>
      </c>
    </row>
    <row r="13" spans="1:8" x14ac:dyDescent="0.25">
      <c r="A13" s="6" t="s">
        <v>16</v>
      </c>
    </row>
    <row r="14" spans="1:8" x14ac:dyDescent="0.25">
      <c r="A14" s="6" t="s">
        <v>17</v>
      </c>
    </row>
    <row r="15" spans="1:8" x14ac:dyDescent="0.25">
      <c r="A15" s="17" t="s">
        <v>18</v>
      </c>
    </row>
    <row r="16" spans="1:8" ht="13.5" customHeight="1" x14ac:dyDescent="0.25"/>
    <row r="17" spans="1:7" x14ac:dyDescent="0.25">
      <c r="B17" s="24" t="s">
        <v>31</v>
      </c>
    </row>
    <row r="18" spans="1:7" ht="21.75" x14ac:dyDescent="0.3">
      <c r="A18" s="7"/>
      <c r="B18" s="24" t="s">
        <v>26</v>
      </c>
    </row>
    <row r="19" spans="1:7" ht="21.75" x14ac:dyDescent="0.3">
      <c r="A19" s="7"/>
      <c r="B19" s="24"/>
    </row>
    <row r="20" spans="1:7" s="9" customFormat="1" x14ac:dyDescent="0.25">
      <c r="A20" s="8" t="s">
        <v>10</v>
      </c>
      <c r="B20" s="24" t="s">
        <v>2</v>
      </c>
      <c r="C20" s="40"/>
      <c r="D20" s="46" t="s">
        <v>1</v>
      </c>
      <c r="E20" s="54" t="s">
        <v>0</v>
      </c>
    </row>
    <row r="21" spans="1:7" x14ac:dyDescent="0.25">
      <c r="A21" s="29" t="s">
        <v>30</v>
      </c>
      <c r="B21" s="30" t="s">
        <v>32</v>
      </c>
      <c r="C21" s="41"/>
      <c r="D21" s="47" t="s">
        <v>9</v>
      </c>
      <c r="E21" s="55">
        <v>33778.35</v>
      </c>
    </row>
    <row r="22" spans="1:7" x14ac:dyDescent="0.25">
      <c r="A22" s="29" t="s">
        <v>30</v>
      </c>
      <c r="B22" s="30" t="s">
        <v>32</v>
      </c>
      <c r="C22" s="41"/>
      <c r="D22" s="47" t="s">
        <v>8</v>
      </c>
      <c r="E22" s="55">
        <v>33663.75</v>
      </c>
    </row>
    <row r="23" spans="1:7" x14ac:dyDescent="0.25">
      <c r="A23" s="29" t="s">
        <v>30</v>
      </c>
      <c r="B23" s="30" t="s">
        <v>32</v>
      </c>
      <c r="C23" s="41"/>
      <c r="D23" s="47" t="s">
        <v>11</v>
      </c>
      <c r="E23" s="55">
        <v>33721.050000000003</v>
      </c>
    </row>
    <row r="24" spans="1:7" x14ac:dyDescent="0.25">
      <c r="A24" s="29" t="s">
        <v>30</v>
      </c>
      <c r="B24" s="30" t="s">
        <v>32</v>
      </c>
      <c r="C24" s="41"/>
      <c r="D24" s="47" t="s">
        <v>7</v>
      </c>
      <c r="E24" s="55">
        <v>33663.75</v>
      </c>
    </row>
    <row r="25" spans="1:7" ht="16.149999999999999" customHeight="1" x14ac:dyDescent="0.25">
      <c r="A25" s="29" t="s">
        <v>30</v>
      </c>
      <c r="B25" s="30" t="s">
        <v>32</v>
      </c>
      <c r="C25" s="42"/>
      <c r="D25" s="48" t="s">
        <v>24</v>
      </c>
      <c r="E25" s="55">
        <v>33663.75</v>
      </c>
      <c r="G25" s="10" t="s">
        <v>15</v>
      </c>
    </row>
    <row r="26" spans="1:7" ht="24" customHeight="1" x14ac:dyDescent="0.25">
      <c r="A26" s="11"/>
      <c r="C26" s="43"/>
      <c r="D26" s="49"/>
    </row>
    <row r="27" spans="1:7" ht="42" customHeight="1" x14ac:dyDescent="0.25">
      <c r="A27" s="12" t="s">
        <v>19</v>
      </c>
      <c r="C27" s="43"/>
      <c r="D27" s="49"/>
    </row>
    <row r="28" spans="1:7" ht="60.75" customHeight="1" x14ac:dyDescent="0.25">
      <c r="A28" s="13" t="s">
        <v>20</v>
      </c>
      <c r="B28" s="20"/>
      <c r="C28" s="43"/>
      <c r="D28" s="49"/>
    </row>
    <row r="29" spans="1:7" ht="60.75" customHeight="1" x14ac:dyDescent="0.25">
      <c r="A29" s="14" t="s">
        <v>21</v>
      </c>
      <c r="B29" s="20"/>
      <c r="C29" s="43"/>
      <c r="D29" s="49"/>
    </row>
    <row r="30" spans="1:7" x14ac:dyDescent="0.25">
      <c r="A30" s="1" t="s">
        <v>3</v>
      </c>
      <c r="B30" s="25" t="s">
        <v>12</v>
      </c>
      <c r="D30" s="50" t="s">
        <v>4</v>
      </c>
      <c r="E30" s="56" t="s">
        <v>5</v>
      </c>
    </row>
    <row r="31" spans="1:7" x14ac:dyDescent="0.25">
      <c r="A31" s="2">
        <v>1</v>
      </c>
      <c r="B31" s="26" t="s">
        <v>11</v>
      </c>
      <c r="C31" s="38"/>
      <c r="D31" s="51">
        <f>IF(B31=F27,#REF!,IF(B31=D21,E21,IF(B31=D22,E22,IF(B31=D23,E23,IF(B31=D24,E24,IF(B31=D25,E25,IF(B31=D26,E26)))))))</f>
        <v>33721.050000000003</v>
      </c>
      <c r="E31" s="57">
        <f>IF(AND(ISNUMBER(A31),ISNUMBER(D31)),D31*A31,"")</f>
        <v>33721.050000000003</v>
      </c>
    </row>
    <row r="32" spans="1:7" x14ac:dyDescent="0.25">
      <c r="B32" s="24"/>
    </row>
    <row r="33" spans="1:5" x14ac:dyDescent="0.25">
      <c r="A33" s="28" t="s">
        <v>25</v>
      </c>
      <c r="B33" s="24"/>
    </row>
    <row r="34" spans="1:5" x14ac:dyDescent="0.25">
      <c r="A34" s="15"/>
    </row>
    <row r="35" spans="1:5" ht="114.75" x14ac:dyDescent="0.25">
      <c r="A35" s="16" t="s">
        <v>22</v>
      </c>
    </row>
    <row r="36" spans="1:5" x14ac:dyDescent="0.25">
      <c r="A36" s="5"/>
      <c r="B36" s="21" t="s">
        <v>6</v>
      </c>
    </row>
    <row r="37" spans="1:5" ht="30" x14ac:dyDescent="0.25">
      <c r="A37" s="3">
        <v>1</v>
      </c>
      <c r="B37" s="31" t="s">
        <v>117</v>
      </c>
      <c r="C37" s="38" t="s">
        <v>29</v>
      </c>
      <c r="D37" s="27">
        <v>512</v>
      </c>
      <c r="E37" s="58">
        <f>IF(AND(ISNUMBER(A37),ISNUMBER(D37)),D37*$A$37,"")</f>
        <v>512</v>
      </c>
    </row>
    <row r="38" spans="1:5" x14ac:dyDescent="0.25">
      <c r="A38" s="3"/>
      <c r="B38" s="31" t="s">
        <v>118</v>
      </c>
      <c r="C38" s="38"/>
      <c r="D38" s="27" t="s">
        <v>116</v>
      </c>
      <c r="E38" s="58" t="str">
        <f t="shared" ref="E38:E83" si="0">IF(AND(ISNUMBER(A38),ISNUMBER(D38)),D38*$A$37,"")</f>
        <v/>
      </c>
    </row>
    <row r="39" spans="1:5" ht="30" x14ac:dyDescent="0.25">
      <c r="A39" s="3">
        <v>1</v>
      </c>
      <c r="B39" s="31" t="s">
        <v>33</v>
      </c>
      <c r="C39" s="38">
        <v>439</v>
      </c>
      <c r="D39" s="52">
        <v>1593</v>
      </c>
      <c r="E39" s="58">
        <f t="shared" si="0"/>
        <v>1593</v>
      </c>
    </row>
    <row r="40" spans="1:5" s="34" customFormat="1" ht="16.5" customHeight="1" x14ac:dyDescent="0.25">
      <c r="A40" s="32">
        <v>1</v>
      </c>
      <c r="B40" s="33" t="s">
        <v>34</v>
      </c>
      <c r="C40" s="44" t="s">
        <v>77</v>
      </c>
      <c r="D40" s="52" t="s">
        <v>116</v>
      </c>
      <c r="E40" s="58" t="str">
        <f t="shared" si="0"/>
        <v/>
      </c>
    </row>
    <row r="41" spans="1:5" s="34" customFormat="1" x14ac:dyDescent="0.25">
      <c r="A41" s="32"/>
      <c r="B41" s="33" t="s">
        <v>35</v>
      </c>
      <c r="C41" s="44" t="s">
        <v>78</v>
      </c>
      <c r="D41" s="52">
        <v>1499</v>
      </c>
      <c r="E41" s="58" t="str">
        <f t="shared" si="0"/>
        <v/>
      </c>
    </row>
    <row r="42" spans="1:5" s="34" customFormat="1" x14ac:dyDescent="0.25">
      <c r="A42" s="32"/>
      <c r="B42" s="33" t="s">
        <v>36</v>
      </c>
      <c r="C42" s="44" t="s">
        <v>78</v>
      </c>
      <c r="D42" s="52">
        <v>564</v>
      </c>
      <c r="E42" s="58" t="str">
        <f t="shared" si="0"/>
        <v/>
      </c>
    </row>
    <row r="43" spans="1:5" s="34" customFormat="1" x14ac:dyDescent="0.25">
      <c r="A43" s="32"/>
      <c r="B43" s="37" t="s">
        <v>92</v>
      </c>
      <c r="C43" s="44" t="s">
        <v>79</v>
      </c>
      <c r="D43" s="27">
        <v>935</v>
      </c>
      <c r="E43" s="58" t="str">
        <f t="shared" si="0"/>
        <v/>
      </c>
    </row>
    <row r="44" spans="1:5" x14ac:dyDescent="0.25">
      <c r="A44" s="2"/>
      <c r="B44" s="33" t="s">
        <v>37</v>
      </c>
      <c r="C44" s="38" t="s">
        <v>80</v>
      </c>
      <c r="D44" s="27">
        <v>1217</v>
      </c>
      <c r="E44" s="58" t="str">
        <f t="shared" si="0"/>
        <v/>
      </c>
    </row>
    <row r="45" spans="1:5" x14ac:dyDescent="0.25">
      <c r="A45" s="2"/>
      <c r="B45" s="19" t="s">
        <v>38</v>
      </c>
      <c r="C45" s="38" t="s">
        <v>81</v>
      </c>
      <c r="D45" s="27">
        <v>935</v>
      </c>
      <c r="E45" s="58" t="str">
        <f t="shared" si="0"/>
        <v/>
      </c>
    </row>
    <row r="46" spans="1:5" x14ac:dyDescent="0.25">
      <c r="A46" s="2"/>
      <c r="B46" s="19" t="s">
        <v>39</v>
      </c>
      <c r="C46" s="38">
        <v>153</v>
      </c>
      <c r="D46" s="27" t="s">
        <v>116</v>
      </c>
      <c r="E46" s="58" t="str">
        <f t="shared" si="0"/>
        <v/>
      </c>
    </row>
    <row r="47" spans="1:5" x14ac:dyDescent="0.25">
      <c r="A47" s="2"/>
      <c r="B47" s="19" t="s">
        <v>40</v>
      </c>
      <c r="C47" s="38" t="s">
        <v>27</v>
      </c>
      <c r="D47" s="45">
        <v>150</v>
      </c>
      <c r="E47" s="58" t="str">
        <f t="shared" si="0"/>
        <v/>
      </c>
    </row>
    <row r="48" spans="1:5" ht="16.5" customHeight="1" x14ac:dyDescent="0.25">
      <c r="A48" s="2"/>
      <c r="B48" s="19" t="s">
        <v>41</v>
      </c>
      <c r="C48" s="38" t="s">
        <v>28</v>
      </c>
      <c r="D48" s="27">
        <v>188</v>
      </c>
      <c r="E48" s="58" t="str">
        <f t="shared" si="0"/>
        <v/>
      </c>
    </row>
    <row r="49" spans="1:5" ht="30" x14ac:dyDescent="0.25">
      <c r="A49" s="2"/>
      <c r="B49" s="19" t="s">
        <v>42</v>
      </c>
      <c r="C49" s="38" t="s">
        <v>82</v>
      </c>
      <c r="D49" s="27">
        <v>1875</v>
      </c>
      <c r="E49" s="58" t="str">
        <f t="shared" si="0"/>
        <v/>
      </c>
    </row>
    <row r="50" spans="1:5" x14ac:dyDescent="0.25">
      <c r="A50" s="2"/>
      <c r="B50" s="31" t="s">
        <v>43</v>
      </c>
      <c r="C50" s="38" t="s">
        <v>83</v>
      </c>
      <c r="D50" s="27">
        <v>1875</v>
      </c>
      <c r="E50" s="58" t="str">
        <f t="shared" si="0"/>
        <v/>
      </c>
    </row>
    <row r="51" spans="1:5" ht="30" x14ac:dyDescent="0.25">
      <c r="A51" s="2"/>
      <c r="B51" s="19" t="s">
        <v>44</v>
      </c>
      <c r="C51" s="38" t="s">
        <v>84</v>
      </c>
      <c r="D51" s="27">
        <v>155</v>
      </c>
      <c r="E51" s="58" t="str">
        <f t="shared" si="0"/>
        <v/>
      </c>
    </row>
    <row r="52" spans="1:5" x14ac:dyDescent="0.25">
      <c r="A52" s="2"/>
      <c r="B52" s="19" t="s">
        <v>45</v>
      </c>
      <c r="C52" s="38" t="s">
        <v>85</v>
      </c>
      <c r="D52" s="27">
        <v>-47</v>
      </c>
      <c r="E52" s="58" t="str">
        <f t="shared" si="0"/>
        <v/>
      </c>
    </row>
    <row r="53" spans="1:5" x14ac:dyDescent="0.25">
      <c r="A53" s="2"/>
      <c r="B53" s="19" t="s">
        <v>46</v>
      </c>
      <c r="C53" s="38" t="s">
        <v>86</v>
      </c>
      <c r="D53" s="27">
        <v>-47</v>
      </c>
      <c r="E53" s="58" t="str">
        <f t="shared" si="0"/>
        <v/>
      </c>
    </row>
    <row r="54" spans="1:5" ht="30" x14ac:dyDescent="0.25">
      <c r="A54" s="2"/>
      <c r="B54" s="19" t="s">
        <v>47</v>
      </c>
      <c r="C54" s="38" t="s">
        <v>87</v>
      </c>
      <c r="D54" s="27">
        <v>-94</v>
      </c>
      <c r="E54" s="58" t="str">
        <f t="shared" si="0"/>
        <v/>
      </c>
    </row>
    <row r="55" spans="1:5" ht="30" x14ac:dyDescent="0.25">
      <c r="A55" s="2"/>
      <c r="B55" s="19" t="s">
        <v>48</v>
      </c>
      <c r="C55" s="38" t="s">
        <v>88</v>
      </c>
      <c r="D55" s="27">
        <v>-52</v>
      </c>
      <c r="E55" s="58" t="str">
        <f t="shared" si="0"/>
        <v/>
      </c>
    </row>
    <row r="56" spans="1:5" x14ac:dyDescent="0.25">
      <c r="A56" s="2"/>
      <c r="B56" s="19" t="s">
        <v>49</v>
      </c>
      <c r="C56" s="38" t="s">
        <v>89</v>
      </c>
      <c r="D56" s="27">
        <v>-18</v>
      </c>
      <c r="E56" s="58" t="str">
        <f t="shared" si="0"/>
        <v/>
      </c>
    </row>
    <row r="57" spans="1:5" ht="16.5" customHeight="1" x14ac:dyDescent="0.25">
      <c r="A57" s="2"/>
      <c r="B57" s="19" t="s">
        <v>50</v>
      </c>
      <c r="C57" s="38" t="s">
        <v>90</v>
      </c>
      <c r="D57" s="27">
        <v>0</v>
      </c>
      <c r="E57" s="58" t="str">
        <f t="shared" si="0"/>
        <v/>
      </c>
    </row>
    <row r="58" spans="1:5" ht="30" x14ac:dyDescent="0.25">
      <c r="A58" s="2"/>
      <c r="B58" s="19" t="s">
        <v>51</v>
      </c>
      <c r="C58" s="38" t="s">
        <v>91</v>
      </c>
      <c r="D58" s="27">
        <v>465</v>
      </c>
      <c r="E58" s="58" t="str">
        <f t="shared" si="0"/>
        <v/>
      </c>
    </row>
    <row r="59" spans="1:5" ht="30" x14ac:dyDescent="0.25">
      <c r="A59" s="2"/>
      <c r="B59" s="19" t="s">
        <v>52</v>
      </c>
      <c r="C59" s="38" t="s">
        <v>93</v>
      </c>
      <c r="D59" s="27">
        <v>465</v>
      </c>
      <c r="E59" s="58" t="str">
        <f t="shared" si="0"/>
        <v/>
      </c>
    </row>
    <row r="60" spans="1:5" ht="30" x14ac:dyDescent="0.25">
      <c r="A60" s="2"/>
      <c r="B60" s="19" t="s">
        <v>53</v>
      </c>
      <c r="C60" s="38" t="s">
        <v>94</v>
      </c>
      <c r="D60" s="27">
        <v>747</v>
      </c>
      <c r="E60" s="58" t="str">
        <f t="shared" si="0"/>
        <v/>
      </c>
    </row>
    <row r="61" spans="1:5" ht="30" x14ac:dyDescent="0.25">
      <c r="A61" s="2"/>
      <c r="B61" s="19" t="s">
        <v>54</v>
      </c>
      <c r="C61" s="38" t="s">
        <v>95</v>
      </c>
      <c r="D61" s="27">
        <v>465</v>
      </c>
      <c r="E61" s="58" t="str">
        <f t="shared" si="0"/>
        <v/>
      </c>
    </row>
    <row r="62" spans="1:5" x14ac:dyDescent="0.25">
      <c r="A62" s="2"/>
      <c r="B62" s="19" t="s">
        <v>56</v>
      </c>
      <c r="C62" s="38" t="s">
        <v>96</v>
      </c>
      <c r="D62" s="27">
        <v>2345</v>
      </c>
      <c r="E62" s="58" t="str">
        <f t="shared" si="0"/>
        <v/>
      </c>
    </row>
    <row r="63" spans="1:5" x14ac:dyDescent="0.25">
      <c r="A63" s="2"/>
      <c r="B63" s="19" t="s">
        <v>55</v>
      </c>
      <c r="C63" s="38" t="s">
        <v>97</v>
      </c>
      <c r="D63" s="27">
        <v>1593</v>
      </c>
      <c r="E63" s="58" t="str">
        <f t="shared" si="0"/>
        <v/>
      </c>
    </row>
    <row r="64" spans="1:5" x14ac:dyDescent="0.25">
      <c r="A64" s="2"/>
      <c r="B64" s="19" t="s">
        <v>57</v>
      </c>
      <c r="C64" s="38" t="s">
        <v>98</v>
      </c>
      <c r="D64" s="27">
        <v>935</v>
      </c>
      <c r="E64" s="58" t="str">
        <f t="shared" si="0"/>
        <v/>
      </c>
    </row>
    <row r="65" spans="1:5" x14ac:dyDescent="0.25">
      <c r="A65" s="2"/>
      <c r="B65" s="19" t="s">
        <v>58</v>
      </c>
      <c r="C65" s="38" t="s">
        <v>99</v>
      </c>
      <c r="D65" s="27">
        <v>935</v>
      </c>
      <c r="E65" s="58" t="str">
        <f t="shared" si="0"/>
        <v/>
      </c>
    </row>
    <row r="66" spans="1:5" x14ac:dyDescent="0.25">
      <c r="A66" s="2"/>
      <c r="B66" s="19" t="s">
        <v>59</v>
      </c>
      <c r="C66" s="38" t="s">
        <v>100</v>
      </c>
      <c r="D66" s="27">
        <v>559</v>
      </c>
      <c r="E66" s="58" t="str">
        <f t="shared" si="0"/>
        <v/>
      </c>
    </row>
    <row r="67" spans="1:5" x14ac:dyDescent="0.25">
      <c r="A67" s="2"/>
      <c r="B67" s="19" t="s">
        <v>60</v>
      </c>
      <c r="C67" s="38">
        <v>642</v>
      </c>
      <c r="D67" s="27">
        <v>653</v>
      </c>
      <c r="E67" s="58" t="str">
        <f t="shared" si="0"/>
        <v/>
      </c>
    </row>
    <row r="68" spans="1:5" x14ac:dyDescent="0.25">
      <c r="A68" s="2"/>
      <c r="B68" s="19" t="s">
        <v>61</v>
      </c>
      <c r="C68" s="38" t="s">
        <v>101</v>
      </c>
      <c r="D68" s="27">
        <v>334</v>
      </c>
      <c r="E68" s="58" t="str">
        <f t="shared" si="0"/>
        <v/>
      </c>
    </row>
    <row r="69" spans="1:5" x14ac:dyDescent="0.25">
      <c r="A69" s="22"/>
      <c r="B69" s="19" t="s">
        <v>62</v>
      </c>
      <c r="C69" s="38">
        <v>942</v>
      </c>
      <c r="D69" s="27">
        <v>42</v>
      </c>
      <c r="E69" s="58" t="str">
        <f t="shared" si="0"/>
        <v/>
      </c>
    </row>
    <row r="70" spans="1:5" x14ac:dyDescent="0.25">
      <c r="A70" s="36"/>
      <c r="B70" s="19" t="s">
        <v>63</v>
      </c>
      <c r="C70" s="38" t="s">
        <v>102</v>
      </c>
      <c r="D70" s="27">
        <v>85</v>
      </c>
      <c r="E70" s="58" t="str">
        <f t="shared" si="0"/>
        <v/>
      </c>
    </row>
    <row r="71" spans="1:5" x14ac:dyDescent="0.25">
      <c r="A71" s="36"/>
      <c r="B71" s="19" t="s">
        <v>64</v>
      </c>
      <c r="C71" s="38" t="s">
        <v>103</v>
      </c>
      <c r="D71" s="27">
        <v>149</v>
      </c>
      <c r="E71" s="58" t="str">
        <f t="shared" si="0"/>
        <v/>
      </c>
    </row>
    <row r="72" spans="1:5" x14ac:dyDescent="0.25">
      <c r="A72" s="36"/>
      <c r="B72" s="19" t="s">
        <v>65</v>
      </c>
      <c r="C72" s="38" t="s">
        <v>104</v>
      </c>
      <c r="D72" s="27">
        <v>75</v>
      </c>
      <c r="E72" s="58" t="str">
        <f t="shared" si="0"/>
        <v/>
      </c>
    </row>
    <row r="73" spans="1:5" x14ac:dyDescent="0.25">
      <c r="A73" s="22"/>
      <c r="B73" s="19" t="s">
        <v>66</v>
      </c>
      <c r="C73" s="38" t="s">
        <v>105</v>
      </c>
      <c r="D73" s="27">
        <v>326</v>
      </c>
      <c r="E73" s="58" t="str">
        <f t="shared" si="0"/>
        <v/>
      </c>
    </row>
    <row r="74" spans="1:5" x14ac:dyDescent="0.25">
      <c r="A74" s="22"/>
      <c r="B74" s="19" t="s">
        <v>67</v>
      </c>
      <c r="C74" s="38" t="s">
        <v>106</v>
      </c>
      <c r="D74" s="27">
        <v>70</v>
      </c>
      <c r="E74" s="58" t="str">
        <f t="shared" si="0"/>
        <v/>
      </c>
    </row>
    <row r="75" spans="1:5" x14ac:dyDescent="0.25">
      <c r="A75" s="22"/>
      <c r="B75" s="19" t="s">
        <v>68</v>
      </c>
      <c r="C75" s="38" t="s">
        <v>107</v>
      </c>
      <c r="D75" s="27">
        <v>168</v>
      </c>
      <c r="E75" s="58" t="str">
        <f t="shared" si="0"/>
        <v/>
      </c>
    </row>
    <row r="76" spans="1:5" x14ac:dyDescent="0.25">
      <c r="A76" s="22"/>
      <c r="B76" s="19" t="s">
        <v>69</v>
      </c>
      <c r="C76" s="38" t="s">
        <v>108</v>
      </c>
      <c r="D76" s="27">
        <v>84</v>
      </c>
      <c r="E76" s="58" t="str">
        <f t="shared" si="0"/>
        <v/>
      </c>
    </row>
    <row r="77" spans="1:5" x14ac:dyDescent="0.25">
      <c r="A77" s="22"/>
      <c r="B77" s="19" t="s">
        <v>70</v>
      </c>
      <c r="C77" s="38" t="s">
        <v>109</v>
      </c>
      <c r="D77" s="27">
        <v>93</v>
      </c>
      <c r="E77" s="58" t="str">
        <f t="shared" si="0"/>
        <v/>
      </c>
    </row>
    <row r="78" spans="1:5" x14ac:dyDescent="0.25">
      <c r="A78" s="22"/>
      <c r="B78" s="19" t="s">
        <v>71</v>
      </c>
      <c r="C78" s="38" t="s">
        <v>110</v>
      </c>
      <c r="D78" s="27">
        <v>88</v>
      </c>
      <c r="E78" s="58" t="str">
        <f t="shared" si="0"/>
        <v/>
      </c>
    </row>
    <row r="79" spans="1:5" x14ac:dyDescent="0.25">
      <c r="A79" s="22"/>
      <c r="B79" s="19" t="s">
        <v>72</v>
      </c>
      <c r="C79" s="38" t="s">
        <v>111</v>
      </c>
      <c r="D79" s="27">
        <v>37</v>
      </c>
      <c r="E79" s="58" t="str">
        <f t="shared" si="0"/>
        <v/>
      </c>
    </row>
    <row r="80" spans="1:5" ht="30" x14ac:dyDescent="0.25">
      <c r="A80" s="22"/>
      <c r="B80" s="19" t="s">
        <v>73</v>
      </c>
      <c r="C80" s="38" t="s">
        <v>112</v>
      </c>
      <c r="D80" s="27">
        <v>88</v>
      </c>
      <c r="E80" s="58" t="str">
        <f t="shared" si="0"/>
        <v/>
      </c>
    </row>
    <row r="81" spans="1:5" ht="30" x14ac:dyDescent="0.25">
      <c r="A81" s="22"/>
      <c r="B81" s="19" t="s">
        <v>74</v>
      </c>
      <c r="C81" s="38" t="s">
        <v>113</v>
      </c>
      <c r="D81" s="27">
        <v>88</v>
      </c>
      <c r="E81" s="58" t="str">
        <f t="shared" si="0"/>
        <v/>
      </c>
    </row>
    <row r="82" spans="1:5" x14ac:dyDescent="0.25">
      <c r="A82" s="22"/>
      <c r="B82" s="19" t="s">
        <v>75</v>
      </c>
      <c r="C82" s="38" t="s">
        <v>114</v>
      </c>
      <c r="D82" s="27">
        <v>47</v>
      </c>
      <c r="E82" s="58" t="str">
        <f t="shared" si="0"/>
        <v/>
      </c>
    </row>
    <row r="83" spans="1:5" x14ac:dyDescent="0.25">
      <c r="A83" s="22">
        <v>1</v>
      </c>
      <c r="B83" s="19" t="s">
        <v>76</v>
      </c>
      <c r="C83" s="38" t="s">
        <v>115</v>
      </c>
      <c r="D83" s="27">
        <v>65</v>
      </c>
      <c r="E83" s="58">
        <f t="shared" si="0"/>
        <v>65</v>
      </c>
    </row>
    <row r="84" spans="1:5" x14ac:dyDescent="0.25">
      <c r="A84" s="22"/>
      <c r="B84" s="19"/>
      <c r="C84" s="38"/>
      <c r="D84" s="27"/>
      <c r="E84" s="58" t="str">
        <f t="shared" ref="E69:E84" si="1">IF(AND(ISNUMBER(A84),ISNUMBER(D83)),D83*$A$37,"")</f>
        <v/>
      </c>
    </row>
    <row r="85" spans="1:5" x14ac:dyDescent="0.25">
      <c r="A85" s="22"/>
      <c r="B85" s="60" t="s">
        <v>119</v>
      </c>
      <c r="C85" s="38"/>
      <c r="D85" s="27"/>
      <c r="E85" s="57">
        <f>SUBTOTAL(9,E31:E83)/A31</f>
        <v>35891.050000000003</v>
      </c>
    </row>
    <row r="86" spans="1:5" x14ac:dyDescent="0.25">
      <c r="A86" s="22"/>
      <c r="B86" s="35"/>
      <c r="C86" s="38"/>
      <c r="D86" s="27"/>
      <c r="E86" s="58" t="str">
        <f>IF(AND(ISNUMBER(A86),ISNUMBER(D85)),D85*$A$37,"")</f>
        <v/>
      </c>
    </row>
    <row r="87" spans="1:5" x14ac:dyDescent="0.25">
      <c r="A87" s="22"/>
      <c r="B87" s="60" t="s">
        <v>120</v>
      </c>
      <c r="C87" s="38"/>
      <c r="D87" s="27"/>
      <c r="E87" s="57">
        <f>SUBTOTAL(9,E31:E85)</f>
        <v>35891.050000000003</v>
      </c>
    </row>
    <row r="88" spans="1:5" x14ac:dyDescent="0.25">
      <c r="A88" s="22"/>
      <c r="B88" s="19"/>
      <c r="C88" s="38"/>
      <c r="D88" s="27"/>
      <c r="E88" s="59"/>
    </row>
    <row r="89" spans="1:5" x14ac:dyDescent="0.25">
      <c r="A89" s="22"/>
      <c r="B89" s="19"/>
      <c r="C89" s="38"/>
      <c r="D89" s="27"/>
      <c r="E89" s="59"/>
    </row>
    <row r="90" spans="1:5" x14ac:dyDescent="0.25">
      <c r="A90" s="22"/>
      <c r="B90" s="19"/>
      <c r="C90" s="38"/>
      <c r="D90" s="27"/>
      <c r="E90" s="59"/>
    </row>
    <row r="91" spans="1:5" x14ac:dyDescent="0.25">
      <c r="A91" s="22"/>
      <c r="B91" s="19"/>
      <c r="C91" s="38"/>
      <c r="D91" s="27"/>
      <c r="E91" s="59"/>
    </row>
    <row r="92" spans="1:5" x14ac:dyDescent="0.25">
      <c r="A92" s="22"/>
      <c r="B92" s="19"/>
      <c r="C92" s="38"/>
      <c r="D92" s="27"/>
      <c r="E92" s="59"/>
    </row>
    <row r="93" spans="1:5" x14ac:dyDescent="0.25">
      <c r="A93" s="22"/>
      <c r="B93" s="19"/>
      <c r="C93" s="38"/>
      <c r="D93" s="27"/>
      <c r="E93" s="59"/>
    </row>
    <row r="94" spans="1:5" x14ac:dyDescent="0.25">
      <c r="A94" s="22"/>
      <c r="B94" s="19"/>
      <c r="C94" s="38"/>
      <c r="D94" s="27"/>
      <c r="E94" s="59"/>
    </row>
    <row r="95" spans="1:5" x14ac:dyDescent="0.25">
      <c r="A95" s="22"/>
      <c r="B95" s="19"/>
      <c r="C95" s="38"/>
      <c r="D95" s="27"/>
      <c r="E95" s="59"/>
    </row>
    <row r="96" spans="1:5" x14ac:dyDescent="0.25">
      <c r="A96" s="22"/>
      <c r="B96" s="19"/>
      <c r="C96" s="38"/>
      <c r="D96" s="27"/>
      <c r="E96" s="59"/>
    </row>
    <row r="97" spans="1:5" x14ac:dyDescent="0.25">
      <c r="A97" s="22"/>
      <c r="B97" s="19"/>
      <c r="C97" s="38"/>
      <c r="D97" s="27"/>
      <c r="E97" s="59"/>
    </row>
    <row r="98" spans="1:5" x14ac:dyDescent="0.25">
      <c r="A98" s="22"/>
      <c r="B98" s="19"/>
      <c r="C98" s="38"/>
      <c r="D98" s="27"/>
      <c r="E98" s="59"/>
    </row>
    <row r="99" spans="1:5" x14ac:dyDescent="0.25">
      <c r="A99" s="22"/>
      <c r="B99" s="19"/>
      <c r="C99" s="38"/>
      <c r="D99" s="27"/>
      <c r="E99" s="59"/>
    </row>
    <row r="100" spans="1:5" x14ac:dyDescent="0.25">
      <c r="A100" s="22"/>
      <c r="B100" s="19"/>
      <c r="C100" s="38"/>
      <c r="D100" s="27"/>
      <c r="E100" s="59"/>
    </row>
    <row r="101" spans="1:5" x14ac:dyDescent="0.25">
      <c r="A101" s="22"/>
      <c r="B101" s="19"/>
      <c r="C101" s="38"/>
      <c r="D101" s="27"/>
      <c r="E101" s="59"/>
    </row>
    <row r="102" spans="1:5" x14ac:dyDescent="0.25">
      <c r="A102" s="22"/>
      <c r="B102" s="19"/>
      <c r="C102" s="38"/>
      <c r="D102" s="27"/>
      <c r="E102" s="59"/>
    </row>
    <row r="103" spans="1:5" x14ac:dyDescent="0.25">
      <c r="A103" s="22"/>
      <c r="B103" s="19"/>
      <c r="C103" s="38"/>
      <c r="D103" s="27"/>
      <c r="E103" s="59"/>
    </row>
    <row r="104" spans="1:5" x14ac:dyDescent="0.25">
      <c r="A104" s="22"/>
      <c r="B104" s="19"/>
      <c r="C104" s="38"/>
      <c r="D104" s="27"/>
      <c r="E104" s="59"/>
    </row>
    <row r="105" spans="1:5" x14ac:dyDescent="0.25">
      <c r="A105" s="22"/>
      <c r="B105" s="19"/>
      <c r="C105" s="38"/>
      <c r="D105" s="27"/>
      <c r="E105" s="59"/>
    </row>
    <row r="106" spans="1:5" x14ac:dyDescent="0.25">
      <c r="A106" s="22"/>
      <c r="B106" s="19"/>
      <c r="C106" s="38"/>
      <c r="D106" s="27"/>
      <c r="E106" s="59"/>
    </row>
    <row r="107" spans="1:5" x14ac:dyDescent="0.25">
      <c r="A107" s="22"/>
      <c r="B107" s="19"/>
      <c r="C107" s="38"/>
      <c r="D107" s="27"/>
      <c r="E107" s="59"/>
    </row>
    <row r="108" spans="1:5" x14ac:dyDescent="0.25">
      <c r="A108" s="22"/>
      <c r="B108" s="19"/>
      <c r="C108" s="38"/>
      <c r="D108" s="27"/>
      <c r="E108" s="59"/>
    </row>
    <row r="109" spans="1:5" x14ac:dyDescent="0.25">
      <c r="A109" s="22"/>
      <c r="B109" s="19"/>
      <c r="C109" s="38"/>
      <c r="D109" s="27"/>
      <c r="E109" s="59"/>
    </row>
    <row r="110" spans="1:5" x14ac:dyDescent="0.25">
      <c r="A110" s="22"/>
      <c r="B110" s="19"/>
      <c r="C110" s="38"/>
      <c r="D110" s="27"/>
      <c r="E110" s="59"/>
    </row>
    <row r="111" spans="1:5" x14ac:dyDescent="0.25">
      <c r="A111" s="22"/>
      <c r="B111" s="19"/>
      <c r="C111" s="38"/>
      <c r="D111" s="27"/>
      <c r="E111" s="59"/>
    </row>
    <row r="112" spans="1:5" x14ac:dyDescent="0.25">
      <c r="A112" s="22"/>
      <c r="B112" s="19"/>
      <c r="C112" s="38"/>
      <c r="D112" s="27"/>
      <c r="E112" s="59"/>
    </row>
    <row r="113" spans="1:5" x14ac:dyDescent="0.25">
      <c r="A113" s="22"/>
      <c r="B113" s="19"/>
      <c r="C113" s="38"/>
      <c r="D113" s="27"/>
      <c r="E113" s="59"/>
    </row>
    <row r="114" spans="1:5" x14ac:dyDescent="0.25">
      <c r="A114" s="22"/>
      <c r="B114" s="19"/>
      <c r="C114" s="38"/>
      <c r="D114" s="27"/>
      <c r="E114" s="59"/>
    </row>
    <row r="115" spans="1:5" x14ac:dyDescent="0.25">
      <c r="A115" s="22"/>
      <c r="B115" s="19"/>
      <c r="C115" s="38"/>
      <c r="D115" s="27"/>
      <c r="E115" s="59"/>
    </row>
    <row r="116" spans="1:5" x14ac:dyDescent="0.25">
      <c r="A116" s="22"/>
      <c r="B116" s="19"/>
      <c r="C116" s="38"/>
      <c r="D116" s="27"/>
      <c r="E116" s="59"/>
    </row>
    <row r="117" spans="1:5" x14ac:dyDescent="0.25">
      <c r="A117" s="22"/>
      <c r="B117" s="19"/>
      <c r="C117" s="38"/>
      <c r="D117" s="27"/>
      <c r="E117" s="59"/>
    </row>
    <row r="118" spans="1:5" x14ac:dyDescent="0.25">
      <c r="A118" s="22"/>
      <c r="B118" s="19"/>
      <c r="C118" s="38"/>
      <c r="D118" s="27"/>
      <c r="E118" s="59"/>
    </row>
    <row r="119" spans="1:5" x14ac:dyDescent="0.25">
      <c r="A119" s="22"/>
      <c r="B119" s="19"/>
      <c r="C119" s="38"/>
      <c r="D119" s="27"/>
      <c r="E119" s="59"/>
    </row>
    <row r="120" spans="1:5" x14ac:dyDescent="0.25">
      <c r="A120" s="22"/>
      <c r="B120" s="19"/>
      <c r="C120" s="38"/>
      <c r="D120" s="27"/>
      <c r="E120" s="59"/>
    </row>
    <row r="121" spans="1:5" x14ac:dyDescent="0.25">
      <c r="A121" s="22"/>
      <c r="B121" s="19"/>
      <c r="C121" s="38"/>
      <c r="D121" s="27"/>
      <c r="E121" s="59"/>
    </row>
    <row r="122" spans="1:5" x14ac:dyDescent="0.25">
      <c r="A122" s="22"/>
      <c r="B122" s="19"/>
      <c r="C122" s="38"/>
      <c r="D122" s="27"/>
      <c r="E122" s="59"/>
    </row>
    <row r="123" spans="1:5" x14ac:dyDescent="0.25">
      <c r="A123" s="22"/>
      <c r="B123" s="19"/>
      <c r="C123" s="38"/>
      <c r="D123" s="27"/>
      <c r="E123" s="59"/>
    </row>
    <row r="124" spans="1:5" x14ac:dyDescent="0.25">
      <c r="A124" s="22"/>
      <c r="B124" s="19"/>
      <c r="C124" s="38"/>
      <c r="D124" s="27"/>
      <c r="E124" s="59"/>
    </row>
    <row r="125" spans="1:5" x14ac:dyDescent="0.25">
      <c r="A125" s="22"/>
      <c r="B125" s="19"/>
      <c r="C125" s="38"/>
      <c r="D125" s="27"/>
      <c r="E125" s="59"/>
    </row>
    <row r="126" spans="1:5" x14ac:dyDescent="0.25">
      <c r="A126" s="22"/>
      <c r="B126" s="19"/>
      <c r="C126" s="38"/>
      <c r="D126" s="27"/>
      <c r="E126" s="59"/>
    </row>
    <row r="127" spans="1:5" x14ac:dyDescent="0.25">
      <c r="A127" s="5"/>
    </row>
    <row r="128" spans="1:5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</sheetData>
  <phoneticPr fontId="10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2022-11-02T16:20:17Z</dcterms:modified>
</cp:coreProperties>
</file>